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125CD07E-528B-4E9A-A707-D8CF34111327}" xr6:coauthVersionLast="47" xr6:coauthVersionMax="47" xr10:uidLastSave="{00000000-0000-0000-0000-000000000000}"/>
  <bookViews>
    <workbookView xWindow="-120" yWindow="-120" windowWidth="29040" windowHeight="15840" activeTab="2"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1">RD!$A$1:$J$517</definedName>
    <definedName name="_xlnm.Print_Area" localSheetId="0">RP!$A$1:$J$301</definedName>
    <definedName name="Print_Area" localSheetId="4">'CF RD'!$A$1:$Y$104</definedName>
    <definedName name="Print_Area" localSheetId="3">'CF RP'!$A$1:$V$97</definedName>
    <definedName name="Print_Area" localSheetId="2">CL!$A$1:$H$180</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H88" i="8" s="1"/>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H59" i="8" s="1"/>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H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H27" i="8" s="1"/>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H19" i="8" s="1"/>
  <c r="E19" i="8"/>
  <c r="D19" i="8"/>
  <c r="C19" i="8"/>
  <c r="B19" i="8"/>
  <c r="A19" i="8"/>
  <c r="J18" i="8"/>
  <c r="G18" i="8"/>
  <c r="F18" i="8"/>
  <c r="H18" i="8" s="1"/>
  <c r="E18" i="8"/>
  <c r="D18" i="8"/>
  <c r="C18" i="8"/>
  <c r="B18" i="8"/>
  <c r="A18" i="8"/>
  <c r="J17" i="8"/>
  <c r="G17" i="8"/>
  <c r="F17" i="8"/>
  <c r="H17" i="8" s="1"/>
  <c r="E17" i="8"/>
  <c r="D17" i="8"/>
  <c r="C17" i="8"/>
  <c r="B17" i="8"/>
  <c r="A17" i="8"/>
  <c r="J16" i="8"/>
  <c r="G16" i="8"/>
  <c r="F16" i="8"/>
  <c r="H16" i="8" s="1"/>
  <c r="E16" i="8"/>
  <c r="D16" i="8"/>
  <c r="C16" i="8"/>
  <c r="B16" i="8"/>
  <c r="A16" i="8"/>
  <c r="J15" i="8"/>
  <c r="G15" i="8"/>
  <c r="F15" i="8"/>
  <c r="E15" i="8"/>
  <c r="D15" i="8"/>
  <c r="C15" i="8"/>
  <c r="B15" i="8"/>
  <c r="A15" i="8"/>
  <c r="J14" i="8"/>
  <c r="G14" i="8"/>
  <c r="F14" i="8"/>
  <c r="H14" i="8" s="1"/>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E5" i="8"/>
  <c r="D5" i="8"/>
  <c r="C5" i="8"/>
  <c r="B5" i="8"/>
  <c r="A5" i="8"/>
  <c r="J4" i="8"/>
  <c r="G4" i="8"/>
  <c r="F4" i="8"/>
  <c r="H4" i="8" s="1"/>
  <c r="E4" i="8"/>
  <c r="D4" i="8"/>
  <c r="C4" i="8"/>
  <c r="B4" i="8"/>
  <c r="A4" i="8"/>
  <c r="G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7" i="8" l="1"/>
  <c r="H39" i="8"/>
  <c r="H44" i="8"/>
  <c r="H45" i="8"/>
  <c r="H46" i="8"/>
  <c r="H47" i="8"/>
  <c r="H48" i="8"/>
  <c r="H49" i="8"/>
  <c r="H50" i="8"/>
  <c r="H51" i="8"/>
  <c r="H52" i="8"/>
  <c r="H53" i="8"/>
  <c r="H54" i="8"/>
  <c r="H71" i="8"/>
  <c r="H77" i="8"/>
  <c r="H78" i="8"/>
  <c r="H79" i="8"/>
  <c r="H81" i="8"/>
  <c r="H82" i="8"/>
  <c r="H83" i="8"/>
  <c r="H85" i="8"/>
  <c r="H86" i="8"/>
  <c r="H87" i="8"/>
  <c r="H103" i="8"/>
  <c r="H91" i="8"/>
  <c r="H2" i="7"/>
  <c r="H8" i="8"/>
  <c r="H9" i="8"/>
  <c r="H10" i="8"/>
  <c r="H11" i="8"/>
  <c r="H12" i="8"/>
  <c r="H13" i="8"/>
  <c r="H15" i="8"/>
  <c r="H28" i="8"/>
  <c r="H29" i="8"/>
  <c r="H30" i="8"/>
  <c r="H31" i="8"/>
  <c r="H32" i="8"/>
  <c r="H33" i="8"/>
  <c r="H34" i="8"/>
  <c r="H35" i="8"/>
  <c r="H36" i="8"/>
  <c r="H37" i="8"/>
  <c r="H38" i="8"/>
  <c r="H43" i="8"/>
  <c r="H60" i="8"/>
  <c r="H61" i="8"/>
  <c r="H62" i="8"/>
  <c r="H63" i="8"/>
  <c r="H64" i="8"/>
  <c r="H65" i="8"/>
  <c r="H66" i="8"/>
  <c r="H67" i="8"/>
  <c r="H68" i="8"/>
  <c r="H69" i="8"/>
  <c r="H70" i="8"/>
  <c r="H75" i="8"/>
  <c r="H93" i="8"/>
  <c r="H94" i="8"/>
  <c r="H95" i="8"/>
  <c r="H97" i="8"/>
  <c r="H98" i="8"/>
  <c r="H99" i="8"/>
  <c r="H101" i="8"/>
  <c r="H102" i="8"/>
  <c r="H104" i="8"/>
  <c r="D101" i="10"/>
  <c r="H76" i="8"/>
  <c r="H92" i="8"/>
  <c r="F2" i="8"/>
  <c r="H80" i="8"/>
  <c r="H96" i="8"/>
  <c r="D2" i="9"/>
  <c r="H24" i="8"/>
  <c r="H25" i="8"/>
  <c r="H26" i="8"/>
  <c r="H40" i="8"/>
  <c r="H41" i="8"/>
  <c r="H42" i="8"/>
  <c r="H56" i="8"/>
  <c r="H57" i="8"/>
  <c r="H58" i="8"/>
  <c r="H72" i="8"/>
  <c r="H73" i="8"/>
  <c r="H74" i="8"/>
  <c r="H84" i="8"/>
  <c r="H89" i="8"/>
  <c r="H90"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3" i="1"/>
  <c r="C37"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60" i="1"/>
  <c r="C38" i="1"/>
  <c r="G29" i="1"/>
  <c r="G25" i="1"/>
  <c r="I334" i="5" l="1"/>
  <c r="I385" i="5"/>
  <c r="B134" i="5"/>
  <c r="I318" i="5"/>
  <c r="I368" i="5"/>
  <c r="E390" i="5"/>
  <c r="D276" i="5"/>
  <c r="D489" i="5" s="1"/>
  <c r="I351" i="5"/>
  <c r="I390" i="5" s="1"/>
  <c r="G390" i="5"/>
  <c r="A292" i="5"/>
  <c r="B276" i="5"/>
  <c r="B489" i="5" s="1"/>
  <c r="A504" i="5"/>
  <c r="B278" i="6"/>
  <c r="A288" i="6"/>
  <c r="A283" i="6" s="1"/>
  <c r="D129" i="6"/>
  <c r="B129" i="6"/>
  <c r="C122" i="6"/>
  <c r="D134" i="6"/>
  <c r="D273" i="6"/>
  <c r="D292" i="5"/>
  <c r="B292" i="5"/>
  <c r="D504" i="5"/>
  <c r="D499" i="5" s="1"/>
  <c r="B504" i="5"/>
  <c r="B499" i="5" s="1"/>
  <c r="H123" i="5"/>
  <c r="C123" i="5"/>
  <c r="A286" i="5"/>
  <c r="A129" i="5"/>
  <c r="A494" i="5"/>
  <c r="A499" i="5" s="1"/>
  <c r="B288" i="6" l="1"/>
  <c r="F507" i="5"/>
  <c r="D288" i="6"/>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<sst xmlns="http://schemas.openxmlformats.org/spreadsheetml/2006/main" count="732" uniqueCount="268">
  <si>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</si>
  <si>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</si>
  <si>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</si>
  <si>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</si>
  <si>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</si>
  <si>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</si>
  <si>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</si>
  <si>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</si>
  <si>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</si>
  <si>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</si>
  <si>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</si>
  <si>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</si>
  <si>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</si>
  <si>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</si>
  <si>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</si>
  <si>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</si>
  <si>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</si>
  <si>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</si>
  <si>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</si>
  <si>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</si>
  <si>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</si>
  <si>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</si>
  <si>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</si>
  <si>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</si>
  <si>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</si>
  <si>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</si>
  <si>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</si>
  <si>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</si>
  <si>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</si>
  <si>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</si>
  <si>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</si>
  <si>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</si>
  <si>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</si>
  <si>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</si>
  <si>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</si>
  <si>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</si>
  <si>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</si>
  <si>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</si>
  <si>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</si>
  <si>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</si>
  <si>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</si>
  <si>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</si>
  <si>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</si>
  <si>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</si>
  <si>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</si>
  <si>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</si>
  <si>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</si>
  <si>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</si>
  <si>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</si>
  <si>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</si>
  <si>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</si>
  <si>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</si>
  <si>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</si>
  <si>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</si>
  <si>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</si>
  <si>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</si>
  <si>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</si>
  <si>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</si>
  <si>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</si>
  <si>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</si>
  <si>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</si>
  <si>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</si>
  <si>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</si>
  <si>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</si>
  <si>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</si>
  <si>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</si>
  <si>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</si>
  <si>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</si>
  <si>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</si>
  <si>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</si>
  <si>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</si>
  <si>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</si>
  <si>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</si>
  <si>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</si>
  <si>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</si>
  <si>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</si>
  <si>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</si>
  <si>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</si>
  <si>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</si>
  <si>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</si>
  <si>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</si>
  <si>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</si>
  <si>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</si>
  <si>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</si>
  <si>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</si>
  <si>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</si>
  <si>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</si>
  <si>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</si>
  <si>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</si>
  <si>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</si>
  <si>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</si>
  <si>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</si>
  <si>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</si>
  <si>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</si>
  <si>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</si>
  <si>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</si>
  <si>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</si>
  <si>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</si>
  <si>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</si>
  <si>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</si>
  <si>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</si>
  <si>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</si>
  <si>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</si>
  <si>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</si>
  <si>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</si>
  <si>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</si>
  <si>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</si>
  <si>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</si>
  <si>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</si>
  <si>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</si>
  <si>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</si>
  <si>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</si>
  <si>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</si>
  <si>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Verifica della presenza del Registro contenente le presenze e indicante le attività didattiche svolte, opportunamente compilato, firmato e preventivamente vidimato (ove previsto da normativa Regionale); </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</si>
  <si>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</si>
  <si>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</si>
  <si>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</si>
  <si>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</si>
  <si>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</si>
  <si>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</si>
  <si>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</si>
  <si>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</si>
  <si>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</si>
  <si>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</si>
  <si>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</si>
  <si>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</si>
  <si>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</si>
  <si>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</si>
  <si>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</si>
  <si>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</si>
  <si>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</si>
  <si>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</si>
  <si>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</si>
  <si>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</si>
  <si>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</si>
  <si>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</si>
  <si>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</si>
  <si>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</si>
  <si>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</si>
  <si>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</si>
  <si>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</si>
  <si>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</si>
  <si>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</si>
  <si>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</si>
  <si>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</si>
  <si>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</si>
  <si>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</si>
  <si>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</si>
  <si>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</si>
  <si>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</si>
  <si>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</si>
  <si>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</si>
  <si>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</si>
  <si>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</si>
  <si>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</si>
  <si>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</si>
  <si>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</si>
  <si>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</si>
  <si>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</si>
  <si>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</si>
  <si>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</si>
  <si>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</si>
  <si>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</si>
  <si>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</si>
  <si>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</si>
  <si>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</si>
  <si>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</si>
  <si>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</si>
  <si>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</si>
  <si>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</si>
  <si>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</si>
  <si>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</si>
  <si>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</si>
  <si>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</si>
  <si>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t>
    </r>
    <r>
      <rPr>
        <b/>
        <u/>
        <sz val="10"/>
        <rFont val="Arial"/>
        <family val="2"/>
      </rPr>
      <t xml:space="preserve"> </t>
    </r>
  </si>
  <si>
    <r>
      <t>Organismo Intermedio:</t>
    </r>
    <r>
      <rPr>
        <b/>
        <sz val="10"/>
        <rFont val="Arial"/>
        <family val="2"/>
      </rPr>
      <t xml:space="preserve"> XXXXX </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</si>
  <si>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</si>
  <si>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</si>
  <si>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</si>
  <si>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</si>
  <si>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</si>
  <si>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</si>
  <si>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</si>
  <si>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</si>
  <si>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</si>
  <si>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</si>
  <si>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</si>
  <si>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</si>
  <si>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</si>
  <si>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</si>
  <si>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</si>
  <si>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</si>
  <si>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</si>
  <si>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</si>
  <si>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</si>
  <si>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</si>
  <si>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</si>
  <si>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</si>
  <si>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</si>
  <si>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</si>
  <si>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</si>
  <si>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</si>
  <si>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</si>
  <si>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</si>
  <si>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</si>
  <si>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</si>
  <si>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t>II Fase</t>
  </si>
  <si>
    <t>2C - Formazione</t>
  </si>
  <si>
    <t>2C - Assunzione e formazione</t>
  </si>
  <si>
    <t>Misura 2C - Assunzione e formazione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</si>
  <si>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</si>
  <si>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</si>
  <si>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</si>
  <si>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</si>
  <si>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</si>
  <si>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</si>
  <si>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</si>
  <si>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</si>
  <si>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</si>
  <si>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della coerenza delle tempistica prevista per l'attuazione della misura.
</t>
    </r>
    <r>
      <rPr>
        <i/>
        <sz val="10"/>
        <rFont val="Arial"/>
        <family val="2"/>
      </rPr>
      <t>(percorso formativo attivato entro 120 gg dall'avvio di un rapporto di lavoro o precedente l'attività lavorativa purché sia formalizzata l'assunzione; percorso formativo concluso entro 1 anno dall'assunzione)</t>
    </r>
  </si>
  <si>
    <t>Verifica che il costo rendicontato per singolo allievo non superi il tetto massimo di euro  4.000,00 definito nella schedadi Misura</t>
  </si>
  <si>
    <r>
      <rPr>
        <b/>
        <sz val="10"/>
        <rFont val="Arial"/>
        <family val="2"/>
      </rPr>
      <t>Nel caso di Formazione di Gruppo:</t>
    </r>
    <r>
      <rPr>
        <sz val="10"/>
        <rFont val="Arial"/>
        <family val="2"/>
      </rPr>
      <t xml:space="preserve">
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</si>
  <si>
    <r>
      <t xml:space="preserve">Nel caso di Formazione individuale o individualizzata (max 3 persone/gruppo):
</t>
    </r>
    <r>
      <rPr>
        <sz val="10"/>
        <rFont val="Arial"/>
        <family val="2"/>
      </rPr>
      <t>Verifica che il costo rendicontato sia quello definito nel Regolamento Delegato (UE) n. 2017/90</t>
    </r>
    <r>
      <rPr>
        <b/>
        <sz val="10"/>
        <rFont val="Arial"/>
        <family val="2"/>
      </rPr>
      <t xml:space="preserve"> 
</t>
    </r>
    <r>
      <rPr>
        <i/>
        <sz val="10"/>
        <rFont val="Arial"/>
        <family val="2"/>
      </rPr>
      <t>(UCS ora/attività formative individuali o individualizzate 40 euro/h)</t>
    </r>
  </si>
  <si>
    <r>
      <rPr>
        <b/>
        <sz val="10"/>
        <rFont val="Arial"/>
        <family val="2"/>
      </rPr>
      <t>Nel caso di Formazione di Gruppo:</t>
    </r>
    <r>
      <rPr>
        <sz val="10"/>
        <rFont val="Arial"/>
        <family val="2"/>
      </rPr>
      <t xml:space="preserve">
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</si>
  <si>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Verifica della presenza della copia del contratto di lavoro o della copia delle comunicazioni obbligatorie o altra documentazione comprovante l’occupazione finale del giovane precedente al percoso formativo oggetto di verifica.</t>
  </si>
  <si>
    <t>Verifica della presenza di un documento antecedente l'avvio della misura con il quale sia stata formalizzata l’esigenza di colmare un gap formativo, la sua tipologia e l’ambito formativo coinvolto, il tutto correlato alla mansione e i fabbisogni aziendali.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</si>
  <si>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</si>
  <si>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</si>
  <si>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</si>
  <si>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</si>
  <si>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</si>
  <si>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</si>
  <si>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</si>
  <si>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</si>
  <si>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</si>
  <si>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</si>
  <si>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</si>
  <si>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</si>
  <si>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</si>
  <si>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</si>
  <si>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</si>
  <si>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</si>
  <si>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</si>
  <si>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</si>
  <si>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</si>
  <si>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</si>
  <si>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</si>
  <si>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</si>
  <si>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t>L'Autorità di Audit</t>
  </si>
  <si>
    <t>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</si>
  <si>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</si>
  <si>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 )</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</si>
  <si>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r>
      <rPr>
        <u/>
        <sz val="10"/>
        <rFont val="Arial"/>
        <family val="2"/>
      </rPr>
      <t>)</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</si>
  <si>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</si>
  <si>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</si>
  <si>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</si>
  <si>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</si>
  <si>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Audit</t>
    </r>
    <r>
      <rPr>
        <sz val="10"/>
        <rFont val="Arial"/>
        <family val="2"/>
      </rPr>
      <t>: Ministero del Lavoro e delle Politiche Sociali -Dipartimento per l’innovazione, l’amministrazione generale, il personale e i servizi</t>
    </r>
  </si>
  <si>
    <t>A seguito dell'analisi delle controdeduzioni fornite dall'OI con nota prot. n. del... , questa Autorità rappresenta, per sezione, il proprio giudizio finale.</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</si>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</sst>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
      <i/>
      <sz val="11"/>
      <color rgb="FF7F7F7F"/>
      <name val="Calibri"/>
      <family val="2"/>
      <scheme val="minor"/>
    </font>
    <font>
      <b/>
      <sz val="10"/>
      <name val="Arial"/>
      <family val="2"/>
      <charset val="1"/>
    </font>
    <font>
      <i/>
      <sz val="8"/>
      <name val="Times New Roman"/>
      <family val="1"/>
    </font>
    <font>
      <sz val="7"/>
      <name val="Calibri"/>
      <family val="2"/>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67">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24" fillId="4" borderId="0" xfId="1" applyFont="1" applyFill="1" applyAlignment="1">
      <alignment vertical="center" wrapText="1"/>
    </xf>
    <xf numFmtId="0" fontId="26" fillId="4" borderId="0" xfId="2" applyFont="1" applyFill="1" applyAlignment="1">
      <alignment vertical="center" wrapText="1"/>
    </xf>
    <xf numFmtId="0" fontId="26" fillId="4" borderId="0" xfId="2" applyFont="1" applyFill="1" applyAlignment="1">
      <alignment horizontal="left" vertical="center"/>
    </xf>
    <xf numFmtId="0" fontId="26" fillId="4" borderId="21" xfId="2" applyFont="1" applyFill="1" applyBorder="1" applyAlignment="1">
      <alignment vertical="center"/>
    </xf>
    <xf numFmtId="0" fontId="26" fillId="4" borderId="0" xfId="2" applyFont="1" applyFill="1" applyAlignment="1">
      <alignmen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Alignment="1">
      <alignment horizontal="justify"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26" fillId="4" borderId="0" xfId="2" applyFont="1" applyFill="1" applyAlignment="1">
      <alignment vertical="top" wrapText="1"/>
    </xf>
    <xf numFmtId="0" fontId="26" fillId="4" borderId="0" xfId="2" applyFont="1" applyFill="1" applyAlignment="1">
      <alignment horizontal="left"/>
    </xf>
    <xf numFmtId="0" fontId="26" fillId="4" borderId="0" xfId="2" applyFont="1" applyFill="1"/>
    <xf numFmtId="0" fontId="6" fillId="4" borderId="21" xfId="2" applyFill="1" applyBorder="1"/>
    <xf numFmtId="0" fontId="6" fillId="4" borderId="0" xfId="2" applyFill="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0" fontId="6" fillId="4" borderId="0" xfId="1" applyFill="1"/>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0" fillId="4" borderId="8" xfId="0" applyFill="1" applyBorder="1" applyAlignment="1">
      <alignment horizontal="justify" vertical="center" wrapText="1"/>
    </xf>
    <xf numFmtId="0" fontId="8"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7" fillId="0" borderId="0" xfId="18" applyNumberFormat="1" applyBorder="1" applyProtection="1"/>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10" fillId="11" borderId="8" xfId="18" applyNumberFormat="1" applyFont="1" applyFill="1" applyBorder="1" applyAlignment="1" applyProtection="1">
      <alignment horizontal="center" vertical="center" wrapText="1"/>
    </xf>
    <xf numFmtId="0" fontId="0" fillId="11"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26" fillId="4" borderId="21" xfId="2" applyFont="1" applyFill="1" applyBorder="1" applyAlignment="1">
      <alignment horizontal="left" vertical="center"/>
    </xf>
    <xf numFmtId="0" fontId="0" fillId="0" borderId="36"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8" xfId="18" applyNumberFormat="1" applyFont="1" applyFill="1" applyBorder="1" applyAlignment="1" applyProtection="1">
      <alignment horizontal="justify" vertical="center" wrapText="1"/>
    </xf>
    <xf numFmtId="0" fontId="6" fillId="0" borderId="36" xfId="1" applyBorder="1" applyAlignment="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41" fillId="4" borderId="0" xfId="1" applyFont="1" applyFill="1" applyAlignment="1">
      <alignment horizontal="left" vertical="center" indent="3"/>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Border="1" applyAlignment="1">
      <alignment horizontal="center" vertical="center"/>
    </xf>
    <xf numFmtId="0" fontId="6" fillId="0" borderId="23" xfId="2" applyBorder="1" applyAlignment="1">
      <alignment horizontal="center" vertical="center"/>
    </xf>
    <xf numFmtId="0" fontId="6" fillId="0" borderId="7" xfId="1" applyBorder="1" applyAlignment="1">
      <alignment horizontal="left" vertical="center" wrapText="1"/>
    </xf>
    <xf numFmtId="0" fontId="6" fillId="0" borderId="8" xfId="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Alignment="1">
      <alignment horizontal="left"/>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4"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Border="1" applyAlignment="1">
      <alignment horizontal="center" vertical="center" wrapText="1"/>
    </xf>
    <xf numFmtId="0" fontId="29" fillId="0" borderId="55" xfId="2" applyFont="1" applyBorder="1" applyAlignment="1">
      <alignment horizontal="center" vertical="center" wrapText="1"/>
    </xf>
    <xf numFmtId="0" fontId="29" fillId="0" borderId="35"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66" xfId="2" applyFont="1" applyBorder="1" applyAlignment="1">
      <alignment horizontal="center" vertical="center" wrapText="1"/>
    </xf>
    <xf numFmtId="0" fontId="29"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29" fillId="0" borderId="42" xfId="2" applyFont="1" applyBorder="1" applyAlignment="1">
      <alignment horizontal="left" vertical="center" wrapText="1"/>
    </xf>
    <xf numFmtId="0" fontId="29" fillId="0" borderId="63" xfId="2" applyFont="1" applyBorder="1" applyAlignment="1">
      <alignment horizontal="left" vertical="center" wrapText="1"/>
    </xf>
    <xf numFmtId="0" fontId="0" fillId="0" borderId="0" xfId="2" applyFont="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Border="1" applyAlignment="1">
      <alignment horizontal="center" vertical="center" wrapText="1"/>
    </xf>
    <xf numFmtId="0" fontId="6" fillId="0" borderId="53" xfId="2" applyBorder="1" applyAlignment="1">
      <alignment horizontal="center" vertical="center" wrapText="1"/>
    </xf>
    <xf numFmtId="0" fontId="6" fillId="0" borderId="35" xfId="2" applyBorder="1" applyAlignment="1">
      <alignment horizontal="center" vertical="center" wrapText="1"/>
    </xf>
    <xf numFmtId="0" fontId="6" fillId="0" borderId="65" xfId="2" applyBorder="1" applyAlignment="1">
      <alignment horizontal="center" vertical="center" wrapText="1"/>
    </xf>
    <xf numFmtId="0" fontId="6" fillId="0" borderId="66" xfId="2" applyBorder="1" applyAlignment="1">
      <alignment horizontal="center" vertical="center" wrapText="1"/>
    </xf>
    <xf numFmtId="0" fontId="6" fillId="0" borderId="67"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68" xfId="2" applyFont="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Border="1" applyAlignment="1">
      <alignment horizontal="center" vertical="center"/>
    </xf>
    <xf numFmtId="0" fontId="26" fillId="4" borderId="0" xfId="2" applyFont="1" applyFill="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Border="1" applyAlignment="1">
      <alignment horizontal="center" vertical="center" wrapText="1"/>
    </xf>
    <xf numFmtId="167" fontId="27" fillId="0" borderId="43" xfId="2" applyNumberFormat="1" applyFont="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0" fillId="0" borderId="8" xfId="2" applyFont="1" applyBorder="1" applyAlignment="1">
      <alignment vertical="center" wrapText="1"/>
    </xf>
    <xf numFmtId="0" fontId="26" fillId="4" borderId="0" xfId="2" applyFont="1" applyFill="1" applyAlignment="1">
      <alignment vertical="top" wrapText="1"/>
    </xf>
    <xf numFmtId="0" fontId="14" fillId="4" borderId="0" xfId="2" applyFont="1" applyFill="1" applyAlignment="1">
      <alignment horizontal="left"/>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6" fillId="4" borderId="0" xfId="2" applyFill="1" applyAlignment="1">
      <alignment horizontal="left"/>
    </xf>
    <xf numFmtId="0" fontId="6" fillId="4" borderId="0" xfId="2" applyFill="1" applyAlignment="1">
      <alignment horizontal="center"/>
    </xf>
    <xf numFmtId="0" fontId="34" fillId="4" borderId="0" xfId="1" applyFont="1" applyFill="1" applyAlignment="1">
      <alignment horizontal="center" vertic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1" fillId="4" borderId="0" xfId="1" applyFont="1" applyFill="1" applyAlignment="1">
      <alignment vertical="center"/>
    </xf>
    <xf numFmtId="0" fontId="40"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6" fillId="4" borderId="8" xfId="2"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59" xfId="2" applyNumberForma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59" xfId="2" applyFill="1" applyBorder="1" applyAlignment="1">
      <alignment horizontal="left" vertical="center" wrapText="1"/>
    </xf>
    <xf numFmtId="0" fontId="6" fillId="4" borderId="0" xfId="2" applyFill="1" applyAlignment="1">
      <alignment horizontal="left" vertical="center"/>
    </xf>
    <xf numFmtId="0" fontId="6" fillId="4" borderId="54"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ill="1" applyBorder="1" applyAlignment="1">
      <alignment horizontal="center" vertical="center"/>
    </xf>
    <xf numFmtId="0" fontId="6" fillId="4" borderId="59"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Alignment="1">
      <alignment vertical="center" wrapText="1"/>
    </xf>
    <xf numFmtId="0" fontId="14" fillId="4" borderId="0" xfId="2" applyFont="1" applyFill="1" applyAlignment="1">
      <alignment horizontal="left" vertical="center"/>
    </xf>
    <xf numFmtId="0" fontId="6" fillId="4" borderId="0" xfId="2" applyFill="1" applyAlignment="1">
      <alignment horizontal="center" vertical="center"/>
    </xf>
    <xf numFmtId="0" fontId="8" fillId="0" borderId="23" xfId="2" applyFont="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72" zoomScale="70" zoomScaleNormal="70" zoomScaleSheetLayoutView="70" workbookViewId="0">
      <selection activeCell="O276" sqref="O276"/>
    </sheetView>
  </sheetViews>
  <sheetFormatPr defaultColWidth="9.140625" defaultRowHeight="12.75" x14ac:dyDescent="0.2"/>
  <cols>
    <col min="1" max="1" width="17.85546875" style="124" customWidth="1"/>
    <col min="2" max="2" width="15.140625" style="124" customWidth="1"/>
    <col min="3" max="3" width="14.5703125" style="124" customWidth="1"/>
    <col min="4" max="4" width="15.85546875" style="124" customWidth="1"/>
    <col min="5" max="5" width="11.7109375" style="124" customWidth="1"/>
    <col min="6" max="6" width="10.7109375" style="124" customWidth="1"/>
    <col min="7" max="7" width="12" style="124" customWidth="1"/>
    <col min="8" max="8" width="10.28515625" style="124" customWidth="1"/>
    <col min="9" max="9" width="26.42578125" style="124" customWidth="1"/>
    <col min="10" max="11" width="9.140625" style="159" customWidth="1"/>
    <col min="12" max="27" width="9.140625" style="159"/>
    <col min="28" max="16384" width="9.140625" style="124"/>
  </cols>
  <sheetData>
    <row r="1" spans="1:10" x14ac:dyDescent="0.2">
      <c r="A1" s="159"/>
      <c r="B1" s="159"/>
      <c r="C1" s="159"/>
      <c r="D1" s="159"/>
      <c r="E1" s="159"/>
      <c r="F1" s="159"/>
      <c r="G1" s="159"/>
      <c r="H1" s="159"/>
      <c r="I1" s="159"/>
    </row>
    <row r="2" spans="1:10" x14ac:dyDescent="0.2">
      <c r="B2" s="159"/>
      <c r="C2" s="159"/>
      <c r="D2" s="159"/>
      <c r="E2" s="159"/>
      <c r="F2" s="159"/>
      <c r="G2" s="159"/>
      <c r="H2" s="159"/>
      <c r="I2" s="159"/>
    </row>
    <row r="3" spans="1:10" ht="25.5" customHeight="1" x14ac:dyDescent="0.2">
      <c r="A3" s="159"/>
      <c r="B3" s="159"/>
      <c r="C3" s="159"/>
      <c r="D3" s="159"/>
      <c r="E3" s="159"/>
      <c r="F3" s="159"/>
      <c r="G3" s="159"/>
      <c r="H3" s="159"/>
      <c r="I3" s="159"/>
    </row>
    <row r="4" spans="1:10" ht="18" customHeight="1" x14ac:dyDescent="0.2">
      <c r="A4" s="159"/>
      <c r="B4" s="159"/>
      <c r="C4" s="159"/>
      <c r="D4" s="159"/>
      <c r="E4" s="159"/>
      <c r="F4" s="159"/>
      <c r="G4" s="159"/>
      <c r="H4" s="159"/>
      <c r="I4" s="159"/>
    </row>
    <row r="5" spans="1:10" x14ac:dyDescent="0.2">
      <c r="A5" s="159"/>
      <c r="B5" s="159"/>
      <c r="C5" s="159"/>
      <c r="D5" s="159"/>
      <c r="E5" s="159"/>
      <c r="F5" s="159"/>
      <c r="G5" s="159"/>
      <c r="H5" s="159"/>
      <c r="I5" s="159"/>
    </row>
    <row r="6" spans="1:10" x14ac:dyDescent="0.2">
      <c r="A6" s="159"/>
      <c r="B6" s="159"/>
      <c r="C6" s="159"/>
      <c r="D6" s="159"/>
      <c r="E6" s="159"/>
      <c r="F6" s="159"/>
      <c r="G6" s="159"/>
      <c r="H6" s="159"/>
      <c r="I6" s="159"/>
    </row>
    <row r="7" spans="1:10" x14ac:dyDescent="0.2">
      <c r="A7" s="159"/>
      <c r="B7" s="159"/>
      <c r="C7" s="159"/>
      <c r="D7" s="159"/>
      <c r="E7" s="159"/>
      <c r="F7" s="159"/>
      <c r="G7" s="159"/>
      <c r="H7" s="159"/>
      <c r="I7" s="159"/>
    </row>
    <row r="8" spans="1:10" x14ac:dyDescent="0.2">
      <c r="A8" s="159"/>
      <c r="B8" s="159"/>
      <c r="C8" s="159"/>
      <c r="D8" s="159"/>
      <c r="E8" s="159"/>
      <c r="F8" s="159"/>
      <c r="G8" s="159"/>
      <c r="H8" s="159"/>
      <c r="I8" s="159"/>
    </row>
    <row r="9" spans="1:10" x14ac:dyDescent="0.2">
      <c r="A9" s="159"/>
      <c r="B9" s="159"/>
      <c r="C9" s="159"/>
      <c r="D9" s="159"/>
      <c r="E9" s="159"/>
      <c r="F9" s="159"/>
      <c r="G9" s="159"/>
      <c r="H9" s="159"/>
      <c r="I9" s="159"/>
    </row>
    <row r="10" spans="1:10" x14ac:dyDescent="0.2">
      <c r="A10" s="159"/>
      <c r="B10" s="159"/>
      <c r="C10" s="159"/>
      <c r="D10" s="159"/>
      <c r="E10" s="159"/>
      <c r="F10" s="159"/>
      <c r="G10" s="159"/>
      <c r="H10" s="159"/>
      <c r="I10" s="159"/>
    </row>
    <row r="11" spans="1:10" x14ac:dyDescent="0.2">
      <c r="A11" s="159"/>
      <c r="B11" s="159"/>
      <c r="C11" s="159"/>
      <c r="D11" s="159"/>
      <c r="E11" s="159"/>
      <c r="F11" s="159"/>
      <c r="G11" s="159"/>
      <c r="H11" s="159"/>
      <c r="I11" s="159"/>
    </row>
    <row r="12" spans="1:10" ht="36" customHeight="1" x14ac:dyDescent="0.2">
      <c r="A12" s="468" t="s">
        <v>143</v>
      </c>
      <c r="B12" s="468"/>
      <c r="C12" s="468"/>
      <c r="D12" s="468"/>
      <c r="E12" s="468"/>
      <c r="F12" s="468"/>
      <c r="G12" s="468"/>
      <c r="H12" s="468"/>
      <c r="I12" s="468"/>
    </row>
    <row r="13" spans="1:10" x14ac:dyDescent="0.2">
      <c r="A13" s="159"/>
      <c r="B13" s="159"/>
      <c r="C13" s="159"/>
      <c r="D13" s="159"/>
      <c r="E13" s="159"/>
      <c r="F13" s="159"/>
      <c r="G13" s="159"/>
      <c r="H13" s="159"/>
      <c r="I13" s="159"/>
    </row>
    <row r="14" spans="1:10" x14ac:dyDescent="0.2">
      <c r="A14" s="159"/>
      <c r="B14" s="159"/>
      <c r="C14" s="159"/>
      <c r="D14" s="159"/>
      <c r="E14" s="159"/>
      <c r="F14" s="159"/>
      <c r="G14" s="159"/>
      <c r="H14" s="159"/>
      <c r="I14" s="159"/>
    </row>
    <row r="15" spans="1:10" x14ac:dyDescent="0.2">
      <c r="A15" s="159"/>
      <c r="B15" s="470"/>
      <c r="C15" s="470"/>
      <c r="D15" s="470"/>
      <c r="E15" s="470"/>
      <c r="F15" s="470"/>
      <c r="G15" s="470"/>
      <c r="H15" s="470"/>
      <c r="I15" s="470"/>
      <c r="J15" s="470"/>
    </row>
    <row r="16" spans="1:10" ht="106.5" customHeight="1" x14ac:dyDescent="0.2">
      <c r="A16" s="471"/>
      <c r="B16" s="471"/>
      <c r="C16" s="471"/>
      <c r="D16" s="471"/>
      <c r="E16" s="471"/>
      <c r="F16" s="471"/>
      <c r="G16" s="471"/>
      <c r="H16" s="471"/>
      <c r="I16" s="471"/>
      <c r="J16" s="471"/>
    </row>
    <row r="17" spans="1:27" s="33" customFormat="1" x14ac:dyDescent="0.2">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1:27" x14ac:dyDescent="0.2">
      <c r="A18" s="159"/>
      <c r="B18" s="159"/>
      <c r="C18" s="159"/>
      <c r="D18" s="159"/>
      <c r="E18" s="159"/>
      <c r="F18" s="159"/>
      <c r="G18" s="159"/>
      <c r="H18" s="159"/>
      <c r="I18" s="159"/>
    </row>
    <row r="19" spans="1:27" ht="23.25" customHeight="1" x14ac:dyDescent="0.2">
      <c r="A19" s="468" t="s">
        <v>228</v>
      </c>
      <c r="B19" s="468"/>
      <c r="C19" s="468"/>
      <c r="D19" s="468"/>
      <c r="E19" s="468"/>
      <c r="F19" s="468"/>
      <c r="G19" s="468"/>
      <c r="H19" s="468"/>
      <c r="I19" s="468"/>
    </row>
    <row r="20" spans="1:27" ht="40.5" customHeight="1" x14ac:dyDescent="0.2">
      <c r="A20" s="468"/>
      <c r="B20" s="468"/>
      <c r="C20" s="468"/>
      <c r="D20" s="468"/>
      <c r="E20" s="468"/>
      <c r="F20" s="468"/>
      <c r="G20" s="468"/>
      <c r="H20" s="468"/>
      <c r="I20" s="468"/>
    </row>
    <row r="21" spans="1:27" ht="38.25" customHeight="1" x14ac:dyDescent="0.2">
      <c r="B21" s="134"/>
      <c r="C21" s="134"/>
      <c r="D21" s="134"/>
      <c r="E21" s="134"/>
      <c r="F21" s="134"/>
      <c r="G21" s="134"/>
      <c r="H21" s="134"/>
      <c r="I21" s="134"/>
    </row>
    <row r="22" spans="1:27" x14ac:dyDescent="0.2">
      <c r="A22" s="159"/>
      <c r="B22" s="159"/>
      <c r="C22" s="159"/>
      <c r="D22" s="159"/>
      <c r="E22" s="159"/>
      <c r="F22" s="159"/>
      <c r="G22" s="159"/>
      <c r="H22" s="159"/>
      <c r="I22" s="159"/>
    </row>
    <row r="23" spans="1:27" ht="41.25" customHeight="1" x14ac:dyDescent="0.2">
      <c r="A23" s="468" t="s">
        <v>200</v>
      </c>
      <c r="B23" s="468"/>
      <c r="C23" s="468"/>
      <c r="D23" s="468"/>
      <c r="E23" s="468"/>
      <c r="F23" s="468"/>
      <c r="G23" s="468"/>
      <c r="H23" s="468"/>
      <c r="I23" s="468"/>
    </row>
    <row r="24" spans="1:27" ht="26.25" customHeight="1" x14ac:dyDescent="0.2">
      <c r="A24" s="468" t="s">
        <v>201</v>
      </c>
      <c r="B24" s="468"/>
      <c r="C24" s="468"/>
      <c r="D24" s="468"/>
      <c r="E24" s="468"/>
      <c r="F24" s="468"/>
      <c r="G24" s="468"/>
      <c r="H24" s="468"/>
      <c r="I24" s="468"/>
    </row>
    <row r="25" spans="1:27" ht="12.75" customHeight="1" x14ac:dyDescent="0.2">
      <c r="A25" s="159"/>
      <c r="B25" s="159"/>
      <c r="C25" s="159"/>
      <c r="D25" s="159"/>
      <c r="E25" s="159"/>
      <c r="F25" s="159"/>
      <c r="G25" s="159"/>
      <c r="H25" s="159"/>
      <c r="I25" s="159"/>
    </row>
    <row r="26" spans="1:27" ht="32.450000000000003" customHeight="1" x14ac:dyDescent="0.2">
      <c r="A26" s="468" t="s">
        <v>202</v>
      </c>
      <c r="B26" s="468"/>
      <c r="C26" s="468"/>
      <c r="D26" s="468"/>
      <c r="E26" s="468"/>
      <c r="F26" s="468"/>
      <c r="G26" s="468"/>
      <c r="H26" s="468"/>
      <c r="I26" s="468"/>
    </row>
    <row r="27" spans="1:27" ht="12.75" customHeight="1" x14ac:dyDescent="0.2">
      <c r="A27" s="159"/>
      <c r="B27" s="159"/>
      <c r="C27" s="159"/>
      <c r="D27" s="159"/>
      <c r="E27" s="159"/>
      <c r="F27" s="159"/>
      <c r="G27" s="159"/>
      <c r="H27" s="159"/>
      <c r="I27" s="159"/>
    </row>
    <row r="28" spans="1:27" ht="12.75" customHeight="1" x14ac:dyDescent="0.2">
      <c r="A28" s="159"/>
      <c r="B28" s="159"/>
      <c r="C28" s="159"/>
      <c r="D28" s="159"/>
      <c r="E28" s="159"/>
      <c r="F28" s="159"/>
      <c r="G28" s="159"/>
      <c r="H28" s="159"/>
      <c r="I28" s="159"/>
    </row>
    <row r="29" spans="1:27" ht="12.75" customHeight="1" x14ac:dyDescent="0.2">
      <c r="A29" s="159"/>
      <c r="B29" s="159"/>
      <c r="C29" s="159"/>
      <c r="D29" s="159"/>
      <c r="E29" s="159"/>
      <c r="F29" s="159"/>
      <c r="G29" s="159"/>
      <c r="H29" s="159"/>
      <c r="I29" s="159"/>
    </row>
    <row r="30" spans="1:27" ht="12.75" customHeight="1" x14ac:dyDescent="0.2">
      <c r="A30" s="159"/>
      <c r="B30" s="159"/>
      <c r="C30" s="159"/>
      <c r="D30" s="159"/>
      <c r="E30" s="159"/>
      <c r="F30" s="159"/>
      <c r="G30" s="159"/>
      <c r="H30" s="159"/>
      <c r="I30" s="159"/>
    </row>
    <row r="31" spans="1:27" x14ac:dyDescent="0.2">
      <c r="A31" s="159"/>
      <c r="B31" s="159"/>
      <c r="C31" s="159"/>
      <c r="D31" s="159"/>
      <c r="E31" s="159"/>
      <c r="F31" s="159"/>
      <c r="G31" s="159"/>
      <c r="H31" s="159"/>
      <c r="I31" s="159"/>
    </row>
    <row r="32" spans="1:27" x14ac:dyDescent="0.2">
      <c r="A32" s="159"/>
      <c r="B32" s="159"/>
      <c r="C32" s="159"/>
      <c r="D32" s="159"/>
      <c r="E32" s="159"/>
      <c r="F32" s="159"/>
      <c r="G32" s="159"/>
      <c r="H32" s="159"/>
      <c r="I32" s="159"/>
    </row>
    <row r="33" spans="1:9" ht="12.75" customHeight="1" x14ac:dyDescent="0.2">
      <c r="A33" s="159"/>
      <c r="B33" s="159"/>
      <c r="C33" s="159"/>
      <c r="D33" s="159"/>
      <c r="E33" s="159"/>
      <c r="F33" s="159"/>
      <c r="G33" s="159"/>
      <c r="H33" s="159"/>
      <c r="I33" s="159"/>
    </row>
    <row r="34" spans="1:9" x14ac:dyDescent="0.2">
      <c r="A34" s="159"/>
      <c r="B34" s="159"/>
      <c r="C34" s="159"/>
      <c r="D34" s="159"/>
      <c r="E34" s="159"/>
      <c r="F34" s="159"/>
      <c r="G34" s="159"/>
      <c r="H34" s="159"/>
      <c r="I34" s="159"/>
    </row>
    <row r="35" spans="1:9" x14ac:dyDescent="0.2">
      <c r="A35" s="159"/>
      <c r="B35" s="159"/>
      <c r="C35" s="159"/>
      <c r="D35" s="159"/>
      <c r="E35" s="159"/>
      <c r="F35" s="159"/>
      <c r="G35" s="159"/>
      <c r="H35" s="159"/>
      <c r="I35" s="159"/>
    </row>
    <row r="36" spans="1:9" x14ac:dyDescent="0.2">
      <c r="A36" s="159"/>
      <c r="B36" s="159"/>
      <c r="C36" s="159"/>
      <c r="D36" s="159"/>
      <c r="E36" s="159"/>
      <c r="F36" s="159"/>
      <c r="G36" s="159"/>
      <c r="H36" s="159"/>
      <c r="I36" s="159"/>
    </row>
    <row r="37" spans="1:9" x14ac:dyDescent="0.2">
      <c r="A37" s="159"/>
      <c r="B37" s="159"/>
      <c r="C37" s="159"/>
      <c r="D37" s="159"/>
      <c r="E37" s="159"/>
      <c r="F37" s="159"/>
      <c r="G37" s="159"/>
      <c r="H37" s="159"/>
      <c r="I37" s="159"/>
    </row>
    <row r="38" spans="1:9" ht="12.75" customHeight="1" x14ac:dyDescent="0.2">
      <c r="A38" s="159"/>
      <c r="B38" s="159"/>
      <c r="C38" s="159"/>
      <c r="D38" s="159"/>
      <c r="E38" s="159"/>
      <c r="F38" s="159"/>
      <c r="G38" s="159"/>
      <c r="H38" s="159"/>
      <c r="I38" s="159"/>
    </row>
    <row r="39" spans="1:9" ht="12.75" customHeight="1" x14ac:dyDescent="0.2">
      <c r="A39" s="159"/>
      <c r="B39" s="159"/>
      <c r="C39" s="159"/>
      <c r="D39" s="159"/>
      <c r="E39" s="159"/>
      <c r="F39" s="159"/>
      <c r="G39" s="159"/>
      <c r="H39" s="159"/>
      <c r="I39" s="159"/>
    </row>
    <row r="40" spans="1:9" ht="12.75" customHeight="1" x14ac:dyDescent="0.2">
      <c r="A40" s="159"/>
      <c r="B40" s="159"/>
      <c r="C40" s="159"/>
      <c r="D40" s="159"/>
      <c r="E40" s="159"/>
      <c r="F40" s="159"/>
      <c r="G40" s="159"/>
      <c r="H40" s="159"/>
      <c r="I40" s="159"/>
    </row>
    <row r="41" spans="1:9" ht="12.75" customHeight="1" x14ac:dyDescent="0.2">
      <c r="A41" s="159"/>
      <c r="B41" s="159"/>
      <c r="C41" s="159"/>
      <c r="D41" s="159"/>
      <c r="E41" s="159"/>
      <c r="F41" s="159"/>
      <c r="G41" s="159"/>
      <c r="H41" s="159"/>
      <c r="I41" s="159"/>
    </row>
    <row r="42" spans="1:9" ht="12.75" customHeight="1" x14ac:dyDescent="0.2">
      <c r="A42" s="159"/>
      <c r="B42" s="159"/>
      <c r="C42" s="159"/>
      <c r="D42" s="159"/>
      <c r="E42" s="159"/>
      <c r="F42" s="159"/>
      <c r="G42" s="159"/>
      <c r="H42" s="159"/>
      <c r="I42" s="159"/>
    </row>
    <row r="43" spans="1:9" ht="12.75" customHeight="1" x14ac:dyDescent="0.2">
      <c r="A43" s="159"/>
      <c r="B43" s="159"/>
      <c r="C43" s="159"/>
      <c r="D43" s="159"/>
      <c r="E43" s="159"/>
      <c r="F43" s="159"/>
      <c r="G43" s="159"/>
      <c r="H43" s="159"/>
      <c r="I43" s="159"/>
    </row>
    <row r="44" spans="1:9" ht="12.75" customHeight="1" x14ac:dyDescent="0.2">
      <c r="A44" s="159"/>
      <c r="B44" s="159"/>
      <c r="C44" s="159"/>
      <c r="D44" s="159"/>
      <c r="E44" s="159"/>
      <c r="F44" s="159"/>
      <c r="G44" s="159"/>
      <c r="H44" s="159"/>
      <c r="I44" s="159"/>
    </row>
    <row r="45" spans="1:9" ht="12.75" customHeight="1" x14ac:dyDescent="0.2">
      <c r="A45" s="159"/>
      <c r="B45" s="159"/>
      <c r="C45" s="159"/>
      <c r="D45" s="159"/>
      <c r="E45" s="159"/>
      <c r="F45" s="159"/>
      <c r="G45" s="159"/>
      <c r="H45" s="159"/>
      <c r="I45" s="159"/>
    </row>
    <row r="46" spans="1:9" ht="35.25" customHeight="1" x14ac:dyDescent="0.2">
      <c r="A46" s="469" t="s">
        <v>149</v>
      </c>
      <c r="B46" s="469"/>
      <c r="C46" s="469"/>
      <c r="D46" s="469"/>
      <c r="E46" s="469"/>
      <c r="F46" s="469"/>
      <c r="G46" s="469"/>
      <c r="H46" s="469"/>
      <c r="I46" s="469"/>
    </row>
    <row r="47" spans="1:9" ht="12.75" customHeight="1" x14ac:dyDescent="0.2">
      <c r="A47" s="159"/>
      <c r="B47" s="159"/>
      <c r="C47" s="159"/>
      <c r="D47" s="159"/>
      <c r="E47" s="159"/>
      <c r="F47" s="159"/>
      <c r="G47" s="159"/>
      <c r="H47" s="159"/>
      <c r="I47" s="159"/>
    </row>
    <row r="48" spans="1:9" ht="12.75" customHeight="1" x14ac:dyDescent="0.2">
      <c r="A48" s="159"/>
      <c r="B48" s="159"/>
      <c r="C48" s="159"/>
      <c r="D48" s="159"/>
      <c r="E48" s="159"/>
      <c r="F48" s="159"/>
      <c r="G48" s="159"/>
      <c r="H48" s="159"/>
      <c r="I48" s="159"/>
    </row>
    <row r="49" spans="1:9" ht="12.75" customHeight="1" x14ac:dyDescent="0.2">
      <c r="A49" s="333" t="str">
        <f>+_Toc465410265</f>
        <v>1 DATI RIEPILOGATIVI DELL'INTERVENTO</v>
      </c>
      <c r="B49" s="333"/>
      <c r="C49" s="333"/>
      <c r="D49" s="333"/>
      <c r="E49" s="333"/>
      <c r="F49" s="333"/>
      <c r="G49" s="333"/>
      <c r="H49" s="333"/>
      <c r="I49" s="333"/>
    </row>
    <row r="50" spans="1:9" ht="12.75" customHeight="1" x14ac:dyDescent="0.2">
      <c r="A50" s="159"/>
      <c r="B50" s="159"/>
      <c r="C50" s="159"/>
      <c r="D50" s="159"/>
      <c r="E50" s="159"/>
      <c r="F50" s="159"/>
      <c r="G50" s="159"/>
      <c r="H50" s="159"/>
      <c r="I50" s="159"/>
    </row>
    <row r="51" spans="1:9" ht="12.75" customHeight="1" x14ac:dyDescent="0.2">
      <c r="A51" s="159"/>
      <c r="B51" s="159"/>
      <c r="C51" s="159"/>
      <c r="D51" s="159"/>
      <c r="E51" s="159"/>
      <c r="F51" s="159"/>
      <c r="G51" s="159"/>
      <c r="H51" s="159"/>
      <c r="I51" s="159"/>
    </row>
    <row r="52" spans="1:9" ht="12.75" customHeight="1" x14ac:dyDescent="0.2">
      <c r="A52" s="333" t="str">
        <f>+A116</f>
        <v>2 IMPORTO DELL'OPERAZIONE/PROGETTO</v>
      </c>
      <c r="B52" s="333"/>
      <c r="C52" s="333"/>
      <c r="D52" s="333"/>
      <c r="E52" s="333"/>
      <c r="F52" s="333"/>
      <c r="G52" s="333"/>
      <c r="H52" s="333"/>
      <c r="I52" s="333"/>
    </row>
    <row r="53" spans="1:9" ht="12.75" customHeight="1" x14ac:dyDescent="0.2">
      <c r="A53" s="159"/>
      <c r="B53" s="159"/>
      <c r="C53" s="159"/>
      <c r="D53" s="159"/>
      <c r="E53" s="159"/>
      <c r="F53" s="159"/>
      <c r="G53" s="159"/>
      <c r="H53" s="159"/>
      <c r="I53" s="159"/>
    </row>
    <row r="54" spans="1:9" ht="12.75" customHeight="1" x14ac:dyDescent="0.2">
      <c r="A54" s="159"/>
      <c r="B54" s="159"/>
      <c r="C54" s="159"/>
      <c r="D54" s="159"/>
      <c r="E54" s="159"/>
      <c r="F54" s="159"/>
      <c r="G54" s="159"/>
      <c r="H54" s="159"/>
      <c r="I54" s="159"/>
    </row>
    <row r="55" spans="1:9" ht="12.75" customHeight="1" x14ac:dyDescent="0.2">
      <c r="A55" s="333" t="str">
        <f>+A125</f>
        <v>3 SINTESI DATI FINANZIARI</v>
      </c>
      <c r="B55" s="333"/>
      <c r="C55" s="333"/>
      <c r="D55" s="333"/>
      <c r="E55" s="333"/>
      <c r="F55" s="333"/>
      <c r="G55" s="333"/>
      <c r="H55" s="333"/>
      <c r="I55" s="333"/>
    </row>
    <row r="56" spans="1:9" ht="12.75" customHeight="1" x14ac:dyDescent="0.2">
      <c r="A56" s="159"/>
      <c r="B56" s="159"/>
      <c r="C56" s="159"/>
      <c r="D56" s="159"/>
      <c r="E56" s="159"/>
      <c r="F56" s="159"/>
      <c r="G56" s="159"/>
      <c r="H56" s="159"/>
      <c r="I56" s="159"/>
    </row>
    <row r="57" spans="1:9" ht="12.75" customHeight="1" x14ac:dyDescent="0.2">
      <c r="A57" s="159"/>
      <c r="B57" s="159"/>
      <c r="C57" s="159"/>
      <c r="D57" s="159"/>
      <c r="E57" s="159"/>
      <c r="F57" s="159"/>
      <c r="G57" s="159"/>
      <c r="H57" s="159"/>
      <c r="I57" s="159"/>
    </row>
    <row r="58" spans="1:9" ht="12.75" customHeight="1" x14ac:dyDescent="0.2">
      <c r="A58" s="333" t="str">
        <f>+A138</f>
        <v>4 SINTESI DEL PROGETTO</v>
      </c>
      <c r="B58" s="333"/>
      <c r="C58" s="333"/>
      <c r="D58" s="333"/>
      <c r="E58" s="333"/>
      <c r="F58" s="333"/>
      <c r="G58" s="333"/>
      <c r="H58" s="333"/>
      <c r="I58" s="333"/>
    </row>
    <row r="59" spans="1:9" ht="12.75" customHeight="1" x14ac:dyDescent="0.2">
      <c r="A59" s="159"/>
      <c r="B59" s="159"/>
      <c r="C59" s="159"/>
      <c r="D59" s="159"/>
      <c r="E59" s="159"/>
      <c r="F59" s="159"/>
      <c r="G59" s="159"/>
      <c r="H59" s="159"/>
      <c r="I59" s="159"/>
    </row>
    <row r="60" spans="1:9" ht="12.75" customHeight="1" x14ac:dyDescent="0.2">
      <c r="A60" s="159"/>
      <c r="B60" s="159"/>
      <c r="C60" s="159"/>
      <c r="D60" s="159"/>
      <c r="E60" s="159"/>
      <c r="F60" s="159"/>
      <c r="G60" s="159"/>
      <c r="H60" s="159"/>
      <c r="I60" s="159"/>
    </row>
    <row r="61" spans="1:9" ht="12.75" customHeight="1" x14ac:dyDescent="0.2">
      <c r="A61" s="333" t="str">
        <f>+A143</f>
        <v>5 ESITI DEI CONTROLLI DI PRIMO LIVELLO</v>
      </c>
      <c r="B61" s="333"/>
      <c r="C61" s="333"/>
      <c r="D61" s="333"/>
      <c r="E61" s="333"/>
      <c r="F61" s="333"/>
      <c r="G61" s="333"/>
      <c r="H61" s="333"/>
      <c r="I61" s="333"/>
    </row>
    <row r="62" spans="1:9" ht="12.75" customHeight="1" x14ac:dyDescent="0.2">
      <c r="A62" s="159"/>
      <c r="B62" s="159"/>
      <c r="C62" s="159"/>
      <c r="D62" s="159"/>
      <c r="E62" s="159"/>
      <c r="F62" s="159"/>
      <c r="G62" s="159"/>
      <c r="H62" s="159"/>
      <c r="I62" s="159"/>
    </row>
    <row r="63" spans="1:9" ht="12.75" customHeight="1" x14ac:dyDescent="0.2">
      <c r="A63" s="159"/>
      <c r="B63" s="159"/>
      <c r="C63" s="159"/>
      <c r="D63" s="159"/>
      <c r="E63" s="159"/>
      <c r="F63" s="159"/>
      <c r="G63" s="159"/>
      <c r="H63" s="159"/>
      <c r="I63" s="159"/>
    </row>
    <row r="64" spans="1:9" ht="12.75" customHeight="1" x14ac:dyDescent="0.2">
      <c r="A64" s="333" t="str">
        <f>+A157</f>
        <v>6 DATI RELATIVI  AL CONTROLLO EFFETTUATO AI SENSI DELL'ART. 127 DEL REG. (UE) 1303/2013</v>
      </c>
      <c r="B64" s="333"/>
      <c r="C64" s="333"/>
      <c r="D64" s="333"/>
      <c r="E64" s="333"/>
      <c r="F64" s="333"/>
      <c r="G64" s="333"/>
      <c r="H64" s="333"/>
      <c r="I64" s="333"/>
    </row>
    <row r="65" spans="1:9" ht="12.75" customHeight="1" x14ac:dyDescent="0.2">
      <c r="A65" s="333"/>
      <c r="B65" s="333"/>
      <c r="C65" s="159"/>
      <c r="D65" s="159"/>
      <c r="E65" s="159"/>
      <c r="F65" s="159"/>
      <c r="G65" s="159"/>
      <c r="H65" s="159"/>
      <c r="I65" s="159"/>
    </row>
    <row r="66" spans="1:9" ht="12.75" customHeight="1" x14ac:dyDescent="0.2">
      <c r="A66" s="333"/>
      <c r="B66" s="467"/>
      <c r="C66" s="159"/>
      <c r="D66" s="159"/>
      <c r="E66" s="159"/>
      <c r="F66" s="159"/>
      <c r="G66" s="159"/>
      <c r="H66" s="159"/>
      <c r="I66" s="159"/>
    </row>
    <row r="67" spans="1:9" ht="12.75" customHeight="1" x14ac:dyDescent="0.2">
      <c r="A67" s="333" t="str">
        <f>+A165</f>
        <v>7 METODOLOGIA APPLICATA AI CONTROLLI  DI CUI ALL'ART. 127 DEL REG. (UE) 1303/2013</v>
      </c>
      <c r="B67" s="333"/>
      <c r="C67" s="333"/>
      <c r="D67" s="333"/>
      <c r="E67" s="333"/>
      <c r="F67" s="333"/>
      <c r="G67" s="333"/>
      <c r="H67" s="333"/>
      <c r="I67" s="333"/>
    </row>
    <row r="68" spans="1:9" ht="12.75" customHeight="1" x14ac:dyDescent="0.2">
      <c r="A68" s="333"/>
      <c r="B68" s="333"/>
      <c r="C68" s="159"/>
      <c r="D68" s="159"/>
      <c r="E68" s="159"/>
      <c r="F68" s="159"/>
      <c r="G68" s="159"/>
      <c r="H68" s="159"/>
      <c r="I68" s="159"/>
    </row>
    <row r="69" spans="1:9" ht="12.75" customHeight="1" x14ac:dyDescent="0.2">
      <c r="A69" s="333"/>
      <c r="B69" s="333"/>
      <c r="C69" s="159"/>
      <c r="D69" s="159"/>
      <c r="E69" s="159"/>
      <c r="F69" s="159"/>
      <c r="G69" s="159"/>
      <c r="H69" s="159"/>
      <c r="I69" s="159"/>
    </row>
    <row r="70" spans="1:9" x14ac:dyDescent="0.2">
      <c r="A70" s="466" t="str">
        <f>+A171</f>
        <v>8 RIFERIMENTI NORMATIVI UTILI ALL'ESPLETAMENTO DEI  CONTROLLI  DI CUI ALL'ART. 127 DEL REG. (UE) 1303/2013</v>
      </c>
      <c r="B70" s="466"/>
      <c r="C70" s="466"/>
      <c r="D70" s="466"/>
      <c r="E70" s="466"/>
      <c r="F70" s="466"/>
      <c r="G70" s="466"/>
      <c r="H70" s="466"/>
      <c r="I70" s="466"/>
    </row>
    <row r="71" spans="1:9" x14ac:dyDescent="0.2">
      <c r="A71" s="186"/>
      <c r="B71" s="186"/>
      <c r="C71" s="186"/>
      <c r="D71" s="186"/>
      <c r="E71" s="186"/>
      <c r="F71" s="186"/>
      <c r="G71" s="186"/>
      <c r="H71" s="186"/>
      <c r="I71" s="186"/>
    </row>
    <row r="72" spans="1:9" ht="12.75" customHeight="1" x14ac:dyDescent="0.2">
      <c r="A72" s="333"/>
      <c r="B72" s="333"/>
      <c r="C72" s="159"/>
      <c r="D72" s="159"/>
      <c r="E72" s="159"/>
      <c r="F72" s="159"/>
      <c r="G72" s="159"/>
      <c r="H72" s="159"/>
      <c r="I72" s="159"/>
    </row>
    <row r="73" spans="1:9" ht="12.75" customHeight="1" x14ac:dyDescent="0.2">
      <c r="A73" s="333" t="str">
        <f>+A177</f>
        <v>9 CONCLUSIONI E RACCOMANDAZIONI RELATIVE AL CONTROLLO DI CUI ALL'ART. 127 DEL REG. (UE) 1303/2013</v>
      </c>
      <c r="B73" s="333"/>
      <c r="C73" s="333"/>
      <c r="D73" s="333"/>
      <c r="E73" s="333"/>
      <c r="F73" s="333"/>
      <c r="G73" s="333"/>
      <c r="H73" s="333"/>
      <c r="I73" s="333"/>
    </row>
    <row r="74" spans="1:9" ht="12.75" customHeight="1" x14ac:dyDescent="0.2">
      <c r="A74" s="333"/>
      <c r="B74" s="333"/>
      <c r="C74" s="159"/>
      <c r="D74" s="159"/>
      <c r="E74" s="159"/>
      <c r="F74" s="159"/>
      <c r="G74" s="159"/>
      <c r="H74" s="159"/>
      <c r="I74" s="159"/>
    </row>
    <row r="75" spans="1:9" ht="12.75" customHeight="1" x14ac:dyDescent="0.2">
      <c r="A75" s="333"/>
      <c r="B75" s="333"/>
      <c r="C75" s="159"/>
      <c r="D75" s="159"/>
      <c r="E75" s="159"/>
      <c r="F75" s="159"/>
      <c r="G75" s="159"/>
      <c r="H75" s="159"/>
      <c r="I75" s="159"/>
    </row>
    <row r="76" spans="1:9" ht="12.75" customHeight="1" x14ac:dyDescent="0.2">
      <c r="A76" s="333" t="s">
        <v>150</v>
      </c>
      <c r="B76" s="333"/>
      <c r="C76" s="333"/>
      <c r="D76" s="333"/>
      <c r="E76" s="333"/>
      <c r="F76" s="333"/>
      <c r="G76" s="333"/>
      <c r="H76" s="333"/>
      <c r="I76" s="333"/>
    </row>
    <row r="77" spans="1:9" ht="12.75" customHeight="1" x14ac:dyDescent="0.2">
      <c r="A77" s="187"/>
      <c r="B77" s="187"/>
      <c r="C77" s="187"/>
      <c r="D77" s="187"/>
      <c r="E77" s="187"/>
      <c r="F77" s="187"/>
      <c r="G77" s="187"/>
      <c r="H77" s="187"/>
      <c r="I77" s="187"/>
    </row>
    <row r="78" spans="1:9" ht="12.75" customHeight="1" x14ac:dyDescent="0.2">
      <c r="A78" s="333"/>
      <c r="B78" s="333"/>
      <c r="C78" s="159"/>
      <c r="D78" s="159"/>
      <c r="E78" s="159"/>
      <c r="F78" s="159"/>
      <c r="G78" s="159"/>
      <c r="H78" s="159"/>
      <c r="I78" s="159"/>
    </row>
    <row r="79" spans="1:9" ht="12.75" customHeight="1" x14ac:dyDescent="0.2">
      <c r="A79" s="188"/>
      <c r="B79" s="188"/>
      <c r="C79" s="159"/>
      <c r="D79" s="159"/>
      <c r="E79" s="159"/>
      <c r="F79" s="159"/>
      <c r="G79" s="159"/>
      <c r="H79" s="159"/>
      <c r="I79" s="159"/>
    </row>
    <row r="80" spans="1:9" ht="12.75" customHeight="1" x14ac:dyDescent="0.2">
      <c r="A80" s="188"/>
      <c r="B80" s="188"/>
      <c r="C80" s="159"/>
      <c r="D80" s="159"/>
      <c r="E80" s="159"/>
      <c r="F80" s="159"/>
      <c r="G80" s="159"/>
      <c r="H80" s="159"/>
      <c r="I80" s="159"/>
    </row>
    <row r="81" spans="1:9" ht="12.75" customHeight="1" x14ac:dyDescent="0.2">
      <c r="A81" s="333"/>
      <c r="B81" s="333"/>
      <c r="C81" s="333"/>
      <c r="D81" s="333"/>
      <c r="E81" s="333"/>
      <c r="F81" s="333"/>
      <c r="G81" s="333"/>
      <c r="H81" s="333"/>
      <c r="I81" s="333"/>
    </row>
    <row r="82" spans="1:9" ht="12.75" customHeight="1" x14ac:dyDescent="0.2">
      <c r="A82" s="188"/>
      <c r="B82" s="188"/>
      <c r="C82" s="159"/>
      <c r="D82" s="159"/>
      <c r="E82" s="159"/>
      <c r="F82" s="159"/>
      <c r="G82" s="159"/>
      <c r="H82" s="159"/>
      <c r="I82" s="159"/>
    </row>
    <row r="83" spans="1:9" ht="12.75" customHeight="1" x14ac:dyDescent="0.2">
      <c r="A83" s="188"/>
      <c r="B83" s="188"/>
      <c r="C83" s="159"/>
      <c r="D83" s="159"/>
      <c r="E83" s="159"/>
      <c r="F83" s="159"/>
      <c r="G83" s="159"/>
      <c r="H83" s="159"/>
      <c r="I83" s="159"/>
    </row>
    <row r="84" spans="1:9" ht="12.75" customHeight="1" x14ac:dyDescent="0.2">
      <c r="A84" s="333"/>
      <c r="B84" s="333"/>
      <c r="C84" s="159"/>
      <c r="D84" s="159"/>
      <c r="E84" s="159"/>
      <c r="F84" s="159"/>
      <c r="G84" s="159"/>
      <c r="H84" s="159"/>
      <c r="I84" s="159"/>
    </row>
    <row r="85" spans="1:9" ht="12.75" customHeight="1" x14ac:dyDescent="0.2">
      <c r="A85" s="333"/>
      <c r="B85" s="333"/>
      <c r="C85" s="333"/>
      <c r="D85" s="333"/>
      <c r="E85" s="333"/>
      <c r="F85" s="333"/>
      <c r="G85" s="333"/>
      <c r="H85" s="333"/>
      <c r="I85" s="333"/>
    </row>
    <row r="86" spans="1:9" ht="12.75" customHeight="1" x14ac:dyDescent="0.2">
      <c r="A86" s="333"/>
      <c r="B86" s="333"/>
      <c r="C86" s="159"/>
      <c r="D86" s="159"/>
      <c r="E86" s="159"/>
      <c r="F86" s="159"/>
      <c r="G86" s="159"/>
      <c r="H86" s="159"/>
      <c r="I86" s="159"/>
    </row>
    <row r="87" spans="1:9" ht="12.75" customHeight="1" x14ac:dyDescent="0.2">
      <c r="A87" s="159"/>
      <c r="B87" s="159"/>
      <c r="C87" s="159"/>
      <c r="D87" s="159"/>
      <c r="E87" s="159"/>
      <c r="F87" s="159"/>
      <c r="G87" s="159"/>
      <c r="H87" s="159"/>
      <c r="I87" s="159"/>
    </row>
    <row r="88" spans="1:9" ht="3" customHeight="1" x14ac:dyDescent="0.2">
      <c r="A88" s="159"/>
      <c r="B88" s="159"/>
      <c r="C88" s="159"/>
      <c r="D88" s="159"/>
      <c r="E88" s="159"/>
      <c r="F88" s="159"/>
      <c r="G88" s="159"/>
      <c r="H88" s="159"/>
      <c r="I88" s="159"/>
    </row>
    <row r="89" spans="1:9" ht="12.75" customHeight="1" x14ac:dyDescent="0.2">
      <c r="A89" s="159"/>
      <c r="B89" s="159"/>
      <c r="C89" s="159"/>
      <c r="D89" s="159"/>
      <c r="E89" s="159"/>
      <c r="F89" s="159"/>
      <c r="G89" s="159"/>
      <c r="H89" s="159"/>
      <c r="I89" s="159"/>
    </row>
    <row r="90" spans="1:9" ht="12.75" customHeight="1" x14ac:dyDescent="0.2">
      <c r="A90" s="159"/>
      <c r="B90" s="159"/>
      <c r="C90" s="159"/>
      <c r="D90" s="159"/>
      <c r="E90" s="159"/>
      <c r="F90" s="159"/>
      <c r="G90" s="159"/>
      <c r="H90" s="159"/>
      <c r="I90" s="159"/>
    </row>
    <row r="91" spans="1:9" ht="12.75" customHeight="1" x14ac:dyDescent="0.2">
      <c r="A91" s="159"/>
      <c r="B91" s="159"/>
      <c r="C91" s="159"/>
      <c r="D91" s="159"/>
      <c r="E91" s="159"/>
      <c r="F91" s="159"/>
      <c r="G91" s="159"/>
      <c r="H91" s="159"/>
      <c r="I91" s="159"/>
    </row>
    <row r="92" spans="1:9" ht="12.75" customHeight="1" x14ac:dyDescent="0.2">
      <c r="A92" s="159"/>
      <c r="B92" s="159"/>
      <c r="C92" s="159"/>
      <c r="D92" s="159"/>
      <c r="E92" s="159"/>
      <c r="F92" s="159"/>
      <c r="G92" s="159"/>
      <c r="H92" s="159"/>
      <c r="I92" s="159"/>
    </row>
    <row r="93" spans="1:9" ht="12.75" customHeight="1" x14ac:dyDescent="0.2">
      <c r="A93" s="159"/>
      <c r="B93" s="159"/>
      <c r="C93" s="159"/>
      <c r="D93" s="159"/>
      <c r="E93" s="159"/>
      <c r="F93" s="159"/>
      <c r="G93" s="159"/>
      <c r="H93" s="159"/>
      <c r="I93" s="159"/>
    </row>
    <row r="94" spans="1:9" ht="12.75" customHeight="1" x14ac:dyDescent="0.2">
      <c r="A94" s="159"/>
      <c r="B94" s="159"/>
      <c r="C94" s="159"/>
      <c r="D94" s="159"/>
      <c r="E94" s="159"/>
      <c r="F94" s="159"/>
      <c r="G94" s="159"/>
      <c r="H94" s="159"/>
      <c r="I94" s="159"/>
    </row>
    <row r="95" spans="1:9" ht="12.75" customHeight="1" x14ac:dyDescent="0.2">
      <c r="A95" s="159"/>
      <c r="B95" s="159"/>
      <c r="C95" s="159"/>
      <c r="D95" s="159"/>
      <c r="E95" s="159"/>
      <c r="F95" s="159"/>
      <c r="G95" s="159"/>
      <c r="H95" s="159"/>
      <c r="I95" s="159"/>
    </row>
    <row r="96" spans="1:9" ht="12.75" customHeight="1" x14ac:dyDescent="0.2">
      <c r="A96" s="159"/>
      <c r="B96" s="159"/>
      <c r="C96" s="159"/>
      <c r="D96" s="159"/>
      <c r="E96" s="159"/>
      <c r="F96" s="159"/>
      <c r="G96" s="159"/>
      <c r="H96" s="159"/>
      <c r="I96" s="159"/>
    </row>
    <row r="97" spans="1:9" ht="12.75" customHeight="1" x14ac:dyDescent="0.2">
      <c r="A97" s="159"/>
      <c r="B97" s="159"/>
      <c r="C97" s="159"/>
      <c r="D97" s="159"/>
      <c r="E97" s="159"/>
      <c r="F97" s="159"/>
      <c r="G97" s="159"/>
      <c r="H97" s="159"/>
      <c r="I97" s="159"/>
    </row>
    <row r="98" spans="1:9" ht="12.75" customHeight="1" x14ac:dyDescent="0.2">
      <c r="A98" s="159"/>
      <c r="B98" s="159"/>
      <c r="C98" s="159"/>
      <c r="D98" s="159"/>
      <c r="E98" s="159"/>
      <c r="F98" s="159"/>
      <c r="G98" s="159"/>
      <c r="H98" s="159"/>
      <c r="I98" s="159"/>
    </row>
    <row r="99" spans="1:9" ht="12.75" customHeight="1" x14ac:dyDescent="0.2">
      <c r="A99" s="159"/>
      <c r="B99" s="159"/>
      <c r="C99" s="159"/>
      <c r="D99" s="159"/>
      <c r="E99" s="159"/>
      <c r="F99" s="159"/>
      <c r="G99" s="159"/>
      <c r="H99" s="159"/>
      <c r="I99" s="159"/>
    </row>
    <row r="100" spans="1:9" ht="12.75" customHeight="1" x14ac:dyDescent="0.2">
      <c r="A100" s="159"/>
      <c r="B100" s="159"/>
      <c r="C100" s="159"/>
      <c r="D100" s="159"/>
      <c r="E100" s="159"/>
      <c r="F100" s="159"/>
      <c r="G100" s="159"/>
      <c r="H100" s="159"/>
      <c r="I100" s="159"/>
    </row>
    <row r="101" spans="1:9" ht="12.75" customHeight="1" x14ac:dyDescent="0.2">
      <c r="A101" s="159"/>
      <c r="B101" s="159"/>
      <c r="C101" s="159"/>
      <c r="D101" s="159"/>
      <c r="E101" s="159"/>
      <c r="F101" s="159"/>
      <c r="G101" s="159"/>
      <c r="H101" s="159"/>
      <c r="I101" s="159"/>
    </row>
    <row r="102" spans="1:9" ht="12.75" customHeight="1" x14ac:dyDescent="0.2">
      <c r="A102" s="159"/>
      <c r="B102" s="159"/>
      <c r="C102" s="159"/>
      <c r="D102" s="159"/>
      <c r="E102" s="159"/>
      <c r="F102" s="159"/>
      <c r="G102" s="159"/>
      <c r="H102" s="159"/>
      <c r="I102" s="159"/>
    </row>
    <row r="103" spans="1:9" x14ac:dyDescent="0.2">
      <c r="A103" s="159"/>
      <c r="B103" s="159"/>
      <c r="C103" s="159"/>
      <c r="D103" s="159"/>
      <c r="E103" s="159"/>
      <c r="F103" s="159"/>
      <c r="G103" s="159"/>
      <c r="H103" s="159"/>
      <c r="I103" s="159"/>
    </row>
    <row r="104" spans="1:9" x14ac:dyDescent="0.2">
      <c r="A104" s="333" t="s">
        <v>158</v>
      </c>
      <c r="B104" s="333"/>
      <c r="C104" s="333"/>
      <c r="D104" s="333"/>
      <c r="E104" s="333"/>
      <c r="F104" s="333"/>
      <c r="G104" s="333"/>
      <c r="H104" s="333"/>
      <c r="I104" s="333"/>
    </row>
    <row r="105" spans="1:9" ht="13.5" thickBot="1" x14ac:dyDescent="0.25">
      <c r="A105" s="159"/>
      <c r="B105" s="159"/>
      <c r="C105" s="159"/>
      <c r="D105" s="159"/>
      <c r="E105" s="159"/>
      <c r="F105" s="159"/>
      <c r="G105" s="159"/>
      <c r="H105" s="159"/>
      <c r="I105" s="159"/>
    </row>
    <row r="106" spans="1:9" ht="26.25" customHeight="1" x14ac:dyDescent="0.2">
      <c r="A106" s="461" t="s">
        <v>32</v>
      </c>
      <c r="B106" s="462"/>
      <c r="C106" s="463" t="str">
        <f>+[1]DI_!B14</f>
        <v>Programma Operativo Nazionale Iniziativa Occupazione Giovani</v>
      </c>
      <c r="D106" s="463"/>
      <c r="E106" s="463"/>
      <c r="F106" s="463"/>
      <c r="G106" s="463"/>
      <c r="H106" s="463"/>
      <c r="I106" s="464"/>
    </row>
    <row r="107" spans="1:9" ht="26.25" customHeight="1" x14ac:dyDescent="0.2">
      <c r="A107" s="443" t="s">
        <v>159</v>
      </c>
      <c r="B107" s="444"/>
      <c r="C107" s="465" t="s">
        <v>160</v>
      </c>
      <c r="D107" s="457"/>
      <c r="E107" s="457"/>
      <c r="F107" s="457"/>
      <c r="G107" s="457"/>
      <c r="H107" s="457"/>
      <c r="I107" s="458"/>
    </row>
    <row r="108" spans="1:9" ht="26.25" customHeight="1" x14ac:dyDescent="0.2">
      <c r="A108" s="443" t="s">
        <v>161</v>
      </c>
      <c r="B108" s="444"/>
      <c r="C108" s="465" t="s">
        <v>162</v>
      </c>
      <c r="D108" s="457"/>
      <c r="E108" s="457"/>
      <c r="F108" s="457"/>
      <c r="G108" s="457"/>
      <c r="H108" s="457"/>
      <c r="I108" s="458"/>
    </row>
    <row r="109" spans="1:9" ht="27" customHeight="1" x14ac:dyDescent="0.2">
      <c r="A109" s="443" t="s">
        <v>34</v>
      </c>
      <c r="B109" s="444"/>
      <c r="C109" s="453" t="s">
        <v>207</v>
      </c>
      <c r="D109" s="454"/>
      <c r="E109" s="454"/>
      <c r="F109" s="454"/>
      <c r="G109" s="454"/>
      <c r="H109" s="454"/>
      <c r="I109" s="455"/>
    </row>
    <row r="110" spans="1:9" ht="32.25" customHeight="1" x14ac:dyDescent="0.2">
      <c r="A110" s="443" t="s">
        <v>35</v>
      </c>
      <c r="B110" s="444"/>
      <c r="C110" s="456" t="s">
        <v>203</v>
      </c>
      <c r="D110" s="457"/>
      <c r="E110" s="457"/>
      <c r="F110" s="457"/>
      <c r="G110" s="457"/>
      <c r="H110" s="457"/>
      <c r="I110" s="458"/>
    </row>
    <row r="111" spans="1:9" ht="93.6" customHeight="1" x14ac:dyDescent="0.2">
      <c r="A111" s="443" t="s">
        <v>164</v>
      </c>
      <c r="B111" s="444"/>
      <c r="C111" s="459"/>
      <c r="D111" s="459"/>
      <c r="E111" s="459"/>
      <c r="F111" s="459"/>
      <c r="G111" s="459"/>
      <c r="H111" s="459"/>
      <c r="I111" s="460"/>
    </row>
    <row r="112" spans="1:9" ht="93.6" customHeight="1" x14ac:dyDescent="0.2">
      <c r="A112" s="443" t="s">
        <v>165</v>
      </c>
      <c r="B112" s="444"/>
      <c r="C112" s="445"/>
      <c r="D112" s="445"/>
      <c r="E112" s="445"/>
      <c r="F112" s="445"/>
      <c r="G112" s="445"/>
      <c r="H112" s="445"/>
      <c r="I112" s="446"/>
    </row>
    <row r="113" spans="1:27" s="33" customFormat="1" ht="26.1" customHeight="1" thickBot="1" x14ac:dyDescent="0.25">
      <c r="A113" s="447" t="s">
        <v>36</v>
      </c>
      <c r="B113" s="448"/>
      <c r="C113" s="449" t="s">
        <v>37</v>
      </c>
      <c r="D113" s="450"/>
      <c r="E113" s="451"/>
      <c r="F113" s="451"/>
      <c r="G113" s="452" t="s">
        <v>38</v>
      </c>
      <c r="H113" s="452"/>
      <c r="I113" s="209"/>
      <c r="J113" s="35"/>
      <c r="K113" s="35"/>
      <c r="L113" s="35"/>
      <c r="M113" s="35"/>
      <c r="N113" s="35"/>
      <c r="O113" s="35"/>
      <c r="P113" s="35"/>
      <c r="Q113" s="35"/>
      <c r="R113" s="35"/>
      <c r="S113" s="35"/>
      <c r="T113" s="35"/>
      <c r="U113" s="35"/>
      <c r="V113" s="35"/>
      <c r="W113" s="35"/>
      <c r="X113" s="35"/>
      <c r="Y113" s="35"/>
      <c r="Z113" s="35"/>
      <c r="AA113" s="35"/>
    </row>
    <row r="114" spans="1:27" x14ac:dyDescent="0.2">
      <c r="A114" s="189"/>
      <c r="B114" s="159"/>
      <c r="C114" s="159"/>
      <c r="D114" s="159"/>
      <c r="E114" s="159"/>
      <c r="F114" s="159"/>
      <c r="G114" s="159"/>
      <c r="H114" s="159"/>
      <c r="I114" s="159"/>
    </row>
    <row r="115" spans="1:27" x14ac:dyDescent="0.2">
      <c r="A115" s="159"/>
      <c r="B115" s="159"/>
      <c r="C115" s="159"/>
      <c r="D115" s="159"/>
      <c r="E115" s="159"/>
      <c r="F115" s="159"/>
      <c r="G115" s="159"/>
      <c r="H115" s="159"/>
      <c r="I115" s="159"/>
    </row>
    <row r="116" spans="1:27" ht="30" customHeight="1" x14ac:dyDescent="0.2">
      <c r="A116" s="424" t="s">
        <v>166</v>
      </c>
      <c r="B116" s="424"/>
      <c r="C116" s="424"/>
      <c r="D116" s="424"/>
      <c r="E116" s="424"/>
      <c r="F116" s="424"/>
      <c r="G116" s="424"/>
      <c r="H116" s="424"/>
      <c r="I116" s="424"/>
    </row>
    <row r="117" spans="1:27" ht="13.5" thickBot="1" x14ac:dyDescent="0.25">
      <c r="A117" s="188"/>
      <c r="B117" s="188"/>
      <c r="C117" s="188"/>
      <c r="D117" s="188"/>
      <c r="E117" s="188"/>
      <c r="F117" s="188"/>
      <c r="G117" s="188"/>
      <c r="H117" s="188"/>
      <c r="I117" s="188"/>
    </row>
    <row r="118" spans="1:27" ht="33.950000000000003" customHeight="1" x14ac:dyDescent="0.2">
      <c r="A118" s="439" t="s">
        <v>167</v>
      </c>
      <c r="B118" s="440"/>
      <c r="C118" s="441">
        <f>C119+C120</f>
        <v>0</v>
      </c>
      <c r="D118" s="441"/>
      <c r="E118" s="441"/>
      <c r="F118" s="441"/>
      <c r="G118" s="441"/>
      <c r="H118" s="441"/>
      <c r="I118" s="442"/>
    </row>
    <row r="119" spans="1:27" ht="33.950000000000003" customHeight="1" x14ac:dyDescent="0.2">
      <c r="A119" s="426" t="s">
        <v>47</v>
      </c>
      <c r="B119" s="427"/>
      <c r="C119" s="428">
        <v>0</v>
      </c>
      <c r="D119" s="428"/>
      <c r="E119" s="428"/>
      <c r="F119" s="428"/>
      <c r="G119" s="428"/>
      <c r="H119" s="428"/>
      <c r="I119" s="429"/>
    </row>
    <row r="120" spans="1:27" ht="33.950000000000003" customHeight="1" x14ac:dyDescent="0.2">
      <c r="A120" s="426" t="s">
        <v>48</v>
      </c>
      <c r="B120" s="427"/>
      <c r="C120" s="428">
        <v>0</v>
      </c>
      <c r="D120" s="428"/>
      <c r="E120" s="428"/>
      <c r="F120" s="428"/>
      <c r="G120" s="428"/>
      <c r="H120" s="428"/>
      <c r="I120" s="429"/>
    </row>
    <row r="121" spans="1:27" ht="33.950000000000003" customHeight="1" x14ac:dyDescent="0.2">
      <c r="A121" s="426" t="s">
        <v>49</v>
      </c>
      <c r="B121" s="427"/>
      <c r="C121" s="428">
        <v>0</v>
      </c>
      <c r="D121" s="428"/>
      <c r="E121" s="428"/>
      <c r="F121" s="428"/>
      <c r="G121" s="428"/>
      <c r="H121" s="428"/>
      <c r="I121" s="429"/>
    </row>
    <row r="122" spans="1:27" ht="33.950000000000003" customHeight="1" x14ac:dyDescent="0.2">
      <c r="A122" s="426" t="s">
        <v>50</v>
      </c>
      <c r="B122" s="427"/>
      <c r="C122" s="430">
        <f>C118</f>
        <v>0</v>
      </c>
      <c r="D122" s="430"/>
      <c r="E122" s="430"/>
      <c r="F122" s="430"/>
      <c r="G122" s="430"/>
      <c r="H122" s="430"/>
      <c r="I122" s="431"/>
    </row>
    <row r="123" spans="1:27" s="33" customFormat="1" ht="25.5" customHeight="1" thickBot="1" x14ac:dyDescent="0.25">
      <c r="A123" s="432" t="s">
        <v>51</v>
      </c>
      <c r="B123" s="433"/>
      <c r="C123" s="434">
        <f>+C122</f>
        <v>0</v>
      </c>
      <c r="D123" s="435"/>
      <c r="E123" s="436" t="s">
        <v>168</v>
      </c>
      <c r="F123" s="437"/>
      <c r="G123" s="438" t="e">
        <f>+C122/C118</f>
        <v>#DIV/0!</v>
      </c>
      <c r="H123" s="438"/>
      <c r="I123" s="143" t="s">
        <v>53</v>
      </c>
      <c r="J123" s="35"/>
      <c r="K123" s="35"/>
      <c r="L123" s="35"/>
      <c r="M123" s="35"/>
      <c r="N123" s="35"/>
      <c r="O123" s="35"/>
      <c r="P123" s="35"/>
      <c r="Q123" s="35"/>
      <c r="R123" s="35"/>
      <c r="S123" s="35"/>
      <c r="T123" s="35"/>
      <c r="U123" s="35"/>
      <c r="V123" s="35"/>
      <c r="W123" s="35"/>
      <c r="X123" s="35"/>
      <c r="Y123" s="35"/>
      <c r="Z123" s="35"/>
      <c r="AA123" s="35"/>
    </row>
    <row r="124" spans="1:27" x14ac:dyDescent="0.2">
      <c r="A124" s="159"/>
      <c r="B124" s="159"/>
      <c r="C124" s="159"/>
      <c r="D124" s="159"/>
      <c r="E124" s="159"/>
      <c r="F124" s="159"/>
      <c r="G124" s="159"/>
      <c r="H124" s="159"/>
      <c r="I124" s="159"/>
    </row>
    <row r="125" spans="1:27" s="33" customFormat="1" ht="38.25" customHeight="1" x14ac:dyDescent="0.2">
      <c r="A125" s="424" t="s">
        <v>169</v>
      </c>
      <c r="B125" s="424"/>
      <c r="C125" s="424"/>
      <c r="D125" s="424"/>
      <c r="E125" s="424"/>
      <c r="F125" s="424"/>
      <c r="G125" s="424"/>
      <c r="H125" s="424"/>
      <c r="I125" s="424"/>
      <c r="J125" s="35"/>
      <c r="K125" s="35"/>
      <c r="L125" s="35"/>
      <c r="M125" s="35"/>
      <c r="N125" s="35"/>
      <c r="O125" s="35"/>
      <c r="P125" s="35"/>
      <c r="Q125" s="35"/>
      <c r="R125" s="35"/>
      <c r="S125" s="35"/>
      <c r="T125" s="35"/>
      <c r="U125" s="35"/>
      <c r="V125" s="35"/>
      <c r="W125" s="35"/>
      <c r="X125" s="35"/>
      <c r="Y125" s="35"/>
      <c r="Z125" s="35"/>
      <c r="AA125" s="35"/>
    </row>
    <row r="126" spans="1:27" ht="12.75" customHeight="1" x14ac:dyDescent="0.2">
      <c r="A126" s="159"/>
      <c r="B126" s="159"/>
      <c r="C126" s="159"/>
      <c r="D126" s="159"/>
      <c r="E126" s="159"/>
      <c r="F126" s="159"/>
      <c r="G126" s="159"/>
      <c r="H126" s="159"/>
      <c r="I126" s="159"/>
    </row>
    <row r="127" spans="1:27" s="33" customFormat="1" ht="33" customHeight="1" x14ac:dyDescent="0.2">
      <c r="A127" s="425" t="s">
        <v>55</v>
      </c>
      <c r="B127" s="425"/>
      <c r="C127" s="425"/>
      <c r="D127" s="425"/>
      <c r="E127" s="425"/>
      <c r="F127" s="425"/>
      <c r="G127" s="425"/>
      <c r="H127" s="425"/>
      <c r="I127" s="425"/>
      <c r="J127" s="35"/>
      <c r="K127" s="35"/>
      <c r="L127" s="35"/>
      <c r="M127" s="35"/>
      <c r="N127" s="35"/>
      <c r="O127" s="35"/>
      <c r="P127" s="35"/>
      <c r="Q127" s="35"/>
      <c r="R127" s="35"/>
      <c r="S127" s="35"/>
      <c r="T127" s="35"/>
      <c r="U127" s="35"/>
      <c r="V127" s="35"/>
      <c r="W127" s="35"/>
      <c r="X127" s="35"/>
      <c r="Y127" s="35"/>
      <c r="Z127" s="35"/>
      <c r="AA127" s="35"/>
    </row>
    <row r="128" spans="1:27" s="33" customFormat="1" ht="33" customHeight="1" x14ac:dyDescent="0.2">
      <c r="A128" s="7" t="s">
        <v>56</v>
      </c>
      <c r="B128" s="315" t="s">
        <v>57</v>
      </c>
      <c r="C128" s="316"/>
      <c r="D128" s="315" t="s">
        <v>58</v>
      </c>
      <c r="E128" s="316"/>
      <c r="F128" s="315" t="s">
        <v>59</v>
      </c>
      <c r="G128" s="316"/>
      <c r="H128" s="317" t="s">
        <v>60</v>
      </c>
      <c r="I128" s="317"/>
      <c r="J128" s="35"/>
      <c r="K128" s="35"/>
      <c r="L128" s="35"/>
      <c r="M128" s="35"/>
      <c r="N128" s="35"/>
      <c r="O128" s="35"/>
      <c r="P128" s="35"/>
      <c r="Q128" s="35"/>
      <c r="R128" s="35"/>
      <c r="S128" s="35"/>
      <c r="T128" s="35"/>
      <c r="U128" s="35"/>
      <c r="V128" s="35"/>
      <c r="W128" s="35"/>
      <c r="X128" s="35"/>
      <c r="Y128" s="35"/>
      <c r="Z128" s="35"/>
      <c r="AA128" s="35"/>
    </row>
    <row r="129" spans="1:27" s="33" customFormat="1" x14ac:dyDescent="0.2">
      <c r="A129" s="422">
        <f>+C118</f>
        <v>0</v>
      </c>
      <c r="B129" s="319">
        <f>+A129*75/100</f>
        <v>0</v>
      </c>
      <c r="C129" s="320"/>
      <c r="D129" s="319">
        <f>+A129*25/100</f>
        <v>0</v>
      </c>
      <c r="E129" s="320"/>
      <c r="F129" s="319">
        <v>0</v>
      </c>
      <c r="G129" s="320"/>
      <c r="H129" s="319">
        <v>0</v>
      </c>
      <c r="I129" s="320"/>
      <c r="J129" s="35"/>
      <c r="K129" s="35"/>
      <c r="L129" s="35"/>
      <c r="M129" s="35"/>
      <c r="N129" s="35"/>
      <c r="O129" s="35"/>
      <c r="P129" s="35"/>
      <c r="Q129" s="35"/>
      <c r="R129" s="35"/>
      <c r="S129" s="35"/>
      <c r="T129" s="35"/>
      <c r="U129" s="35"/>
      <c r="V129" s="35"/>
      <c r="W129" s="35"/>
      <c r="X129" s="35"/>
      <c r="Y129" s="35"/>
      <c r="Z129" s="35"/>
      <c r="AA129" s="35"/>
    </row>
    <row r="130" spans="1:27" s="33" customFormat="1" x14ac:dyDescent="0.2">
      <c r="A130" s="422"/>
      <c r="B130" s="321"/>
      <c r="C130" s="322"/>
      <c r="D130" s="321"/>
      <c r="E130" s="322"/>
      <c r="F130" s="321"/>
      <c r="G130" s="322"/>
      <c r="H130" s="321"/>
      <c r="I130" s="322"/>
      <c r="J130" s="35"/>
      <c r="K130" s="35"/>
      <c r="L130" s="35"/>
      <c r="M130" s="35"/>
      <c r="N130" s="35"/>
      <c r="O130" s="35"/>
      <c r="P130" s="35"/>
      <c r="Q130" s="35"/>
      <c r="R130" s="35"/>
      <c r="S130" s="35"/>
      <c r="T130" s="35"/>
      <c r="U130" s="35"/>
      <c r="V130" s="35"/>
      <c r="W130" s="35"/>
      <c r="X130" s="35"/>
      <c r="Y130" s="35"/>
      <c r="Z130" s="35"/>
      <c r="AA130" s="35"/>
    </row>
    <row r="131" spans="1:27" s="33" customFormat="1" x14ac:dyDescent="0.2">
      <c r="A131" s="324"/>
      <c r="B131" s="325"/>
      <c r="C131" s="325"/>
      <c r="D131" s="325"/>
      <c r="E131" s="325"/>
      <c r="F131" s="325"/>
      <c r="G131" s="325"/>
      <c r="H131" s="325"/>
      <c r="I131" s="423"/>
      <c r="J131" s="35"/>
      <c r="K131" s="35"/>
      <c r="L131" s="35"/>
      <c r="M131" s="35"/>
      <c r="N131" s="35"/>
      <c r="O131" s="35"/>
      <c r="P131" s="35"/>
      <c r="Q131" s="35"/>
      <c r="R131" s="35"/>
      <c r="S131" s="35"/>
      <c r="T131" s="35"/>
      <c r="U131" s="35"/>
      <c r="V131" s="35"/>
      <c r="W131" s="35"/>
      <c r="X131" s="35"/>
      <c r="Y131" s="35"/>
      <c r="Z131" s="35"/>
      <c r="AA131" s="35"/>
    </row>
    <row r="132" spans="1:27" s="33" customFormat="1" ht="33" customHeight="1" x14ac:dyDescent="0.2">
      <c r="A132" s="312" t="s">
        <v>170</v>
      </c>
      <c r="B132" s="313"/>
      <c r="C132" s="313"/>
      <c r="D132" s="313"/>
      <c r="E132" s="313"/>
      <c r="F132" s="313"/>
      <c r="G132" s="313"/>
      <c r="H132" s="313"/>
      <c r="I132" s="314"/>
      <c r="J132" s="35"/>
      <c r="K132" s="35"/>
      <c r="L132" s="35"/>
      <c r="M132" s="35"/>
      <c r="N132" s="35"/>
      <c r="O132" s="35"/>
      <c r="P132" s="35"/>
      <c r="Q132" s="35"/>
      <c r="R132" s="35"/>
      <c r="S132" s="35"/>
      <c r="T132" s="35"/>
      <c r="U132" s="35"/>
      <c r="V132" s="35"/>
      <c r="W132" s="35"/>
      <c r="X132" s="35"/>
      <c r="Y132" s="35"/>
      <c r="Z132" s="35"/>
      <c r="AA132" s="35"/>
    </row>
    <row r="133" spans="1:27" s="33" customFormat="1" ht="33" customHeight="1" x14ac:dyDescent="0.2">
      <c r="A133" s="92" t="s">
        <v>56</v>
      </c>
      <c r="B133" s="315" t="s">
        <v>57</v>
      </c>
      <c r="C133" s="316"/>
      <c r="D133" s="317" t="s">
        <v>58</v>
      </c>
      <c r="E133" s="317"/>
      <c r="F133" s="317" t="s">
        <v>59</v>
      </c>
      <c r="G133" s="317"/>
      <c r="H133" s="317" t="s">
        <v>60</v>
      </c>
      <c r="I133" s="317"/>
      <c r="J133" s="35"/>
      <c r="K133" s="35"/>
      <c r="L133" s="35"/>
      <c r="M133" s="35"/>
      <c r="N133" s="35"/>
      <c r="O133" s="35"/>
      <c r="P133" s="35"/>
      <c r="Q133" s="35"/>
      <c r="R133" s="35"/>
      <c r="S133" s="35"/>
      <c r="T133" s="35"/>
      <c r="U133" s="35"/>
      <c r="V133" s="35"/>
      <c r="W133" s="35"/>
      <c r="X133" s="35"/>
      <c r="Y133" s="35"/>
      <c r="Z133" s="35"/>
      <c r="AA133" s="35"/>
    </row>
    <row r="134" spans="1:27" s="33" customFormat="1" x14ac:dyDescent="0.2">
      <c r="A134" s="421">
        <f>+C120</f>
        <v>0</v>
      </c>
      <c r="B134" s="319">
        <f>+A134*75/100</f>
        <v>0</v>
      </c>
      <c r="C134" s="320"/>
      <c r="D134" s="323">
        <f>+A134*25/100</f>
        <v>0</v>
      </c>
      <c r="E134" s="323"/>
      <c r="F134" s="323">
        <v>0</v>
      </c>
      <c r="G134" s="323"/>
      <c r="H134" s="323">
        <v>0</v>
      </c>
      <c r="I134" s="323"/>
      <c r="J134" s="35"/>
      <c r="K134" s="35"/>
      <c r="L134" s="35"/>
      <c r="M134" s="35"/>
      <c r="N134" s="35"/>
      <c r="O134" s="35"/>
      <c r="P134" s="35"/>
      <c r="Q134" s="35"/>
      <c r="R134" s="35"/>
      <c r="S134" s="35"/>
      <c r="T134" s="35"/>
      <c r="U134" s="35"/>
      <c r="V134" s="35"/>
      <c r="W134" s="35"/>
      <c r="X134" s="35"/>
      <c r="Y134" s="35"/>
      <c r="Z134" s="35"/>
      <c r="AA134" s="35"/>
    </row>
    <row r="135" spans="1:27" s="33" customFormat="1" x14ac:dyDescent="0.2">
      <c r="A135" s="421"/>
      <c r="B135" s="321"/>
      <c r="C135" s="322"/>
      <c r="D135" s="323"/>
      <c r="E135" s="323"/>
      <c r="F135" s="323"/>
      <c r="G135" s="323"/>
      <c r="H135" s="323"/>
      <c r="I135" s="323"/>
      <c r="J135" s="35"/>
      <c r="K135" s="35"/>
      <c r="L135" s="35"/>
      <c r="M135" s="35"/>
      <c r="N135" s="35"/>
      <c r="O135" s="35"/>
      <c r="P135" s="35"/>
      <c r="Q135" s="35"/>
      <c r="R135" s="35"/>
      <c r="S135" s="35"/>
      <c r="T135" s="35"/>
      <c r="U135" s="35"/>
      <c r="V135" s="35"/>
      <c r="W135" s="35"/>
      <c r="X135" s="35"/>
      <c r="Y135" s="35"/>
      <c r="Z135" s="35"/>
      <c r="AA135" s="35"/>
    </row>
    <row r="136" spans="1:27" x14ac:dyDescent="0.2">
      <c r="A136" s="159"/>
      <c r="B136" s="159"/>
      <c r="C136" s="159"/>
      <c r="D136" s="159"/>
      <c r="E136" s="159"/>
      <c r="F136" s="159"/>
      <c r="G136" s="159"/>
      <c r="H136" s="159"/>
      <c r="I136" s="159"/>
    </row>
    <row r="137" spans="1:27" x14ac:dyDescent="0.2">
      <c r="A137" s="159"/>
      <c r="B137" s="159"/>
      <c r="C137" s="159"/>
      <c r="D137" s="159"/>
      <c r="E137" s="159"/>
      <c r="F137" s="159"/>
      <c r="G137" s="159"/>
      <c r="H137" s="159"/>
      <c r="I137" s="159"/>
    </row>
    <row r="138" spans="1:27" ht="34.5" customHeight="1" x14ac:dyDescent="0.2">
      <c r="A138" s="333" t="s">
        <v>171</v>
      </c>
      <c r="B138" s="333"/>
      <c r="C138" s="333"/>
      <c r="D138" s="333"/>
      <c r="E138" s="333"/>
      <c r="F138" s="333"/>
      <c r="G138" s="333"/>
      <c r="H138" s="333"/>
      <c r="I138" s="333"/>
    </row>
    <row r="139" spans="1:27" ht="12.75" customHeight="1" x14ac:dyDescent="0.2">
      <c r="A139" s="188"/>
      <c r="B139" s="159"/>
      <c r="C139" s="159"/>
      <c r="D139" s="159"/>
      <c r="E139" s="159"/>
      <c r="F139" s="159"/>
      <c r="G139" s="159"/>
      <c r="H139" s="159"/>
      <c r="I139" s="159"/>
    </row>
    <row r="140" spans="1:27" ht="249" customHeight="1" x14ac:dyDescent="0.2">
      <c r="A140" s="406" t="s">
        <v>172</v>
      </c>
      <c r="B140" s="365"/>
      <c r="C140" s="365"/>
      <c r="D140" s="365"/>
      <c r="E140" s="365"/>
      <c r="F140" s="365"/>
      <c r="G140" s="365"/>
      <c r="H140" s="365"/>
      <c r="I140" s="365"/>
    </row>
    <row r="141" spans="1:27" s="159" customFormat="1" x14ac:dyDescent="0.2">
      <c r="A141" s="190"/>
      <c r="B141" s="190"/>
      <c r="C141" s="190"/>
      <c r="D141" s="190"/>
      <c r="E141" s="190"/>
      <c r="F141" s="190"/>
      <c r="G141" s="190"/>
      <c r="H141" s="190"/>
      <c r="I141" s="190"/>
    </row>
    <row r="142" spans="1:27" s="159" customFormat="1" x14ac:dyDescent="0.2">
      <c r="A142" s="190"/>
      <c r="B142" s="190"/>
      <c r="C142" s="190"/>
      <c r="D142" s="190"/>
      <c r="E142" s="190"/>
      <c r="F142" s="190"/>
      <c r="G142" s="190"/>
      <c r="H142" s="190"/>
      <c r="I142" s="190"/>
    </row>
    <row r="143" spans="1:27" s="159" customFormat="1" x14ac:dyDescent="0.2">
      <c r="A143" s="191" t="s">
        <v>173</v>
      </c>
      <c r="B143" s="190"/>
      <c r="C143" s="190"/>
      <c r="D143" s="190"/>
      <c r="E143" s="190"/>
      <c r="F143" s="190"/>
      <c r="G143" s="190"/>
      <c r="H143" s="190"/>
      <c r="I143" s="190"/>
    </row>
    <row r="144" spans="1:27" s="159" customFormat="1" ht="13.5" thickBot="1" x14ac:dyDescent="0.25">
      <c r="A144" s="190"/>
      <c r="B144" s="190"/>
      <c r="C144" s="190"/>
      <c r="D144" s="190"/>
      <c r="E144" s="190"/>
      <c r="F144" s="190"/>
      <c r="G144" s="190"/>
      <c r="H144" s="190"/>
      <c r="I144" s="190"/>
    </row>
    <row r="145" spans="1:11" s="159" customFormat="1" ht="30" customHeight="1" x14ac:dyDescent="0.2">
      <c r="A145" s="407" t="s">
        <v>39</v>
      </c>
      <c r="B145" s="393" t="s">
        <v>253</v>
      </c>
      <c r="C145" s="394"/>
      <c r="D145" s="394"/>
      <c r="E145" s="394"/>
      <c r="F145" s="394"/>
      <c r="G145" s="394"/>
      <c r="H145" s="394"/>
      <c r="I145" s="395"/>
    </row>
    <row r="146" spans="1:11" s="159" customFormat="1" ht="30" customHeight="1" x14ac:dyDescent="0.2">
      <c r="A146" s="408"/>
      <c r="B146" s="396" t="s">
        <v>175</v>
      </c>
      <c r="C146" s="397"/>
      <c r="D146" s="397"/>
      <c r="E146" s="397"/>
      <c r="F146" s="397"/>
      <c r="G146" s="397"/>
      <c r="H146" s="397"/>
      <c r="I146" s="398"/>
    </row>
    <row r="147" spans="1:11" s="159" customFormat="1" ht="38.25" customHeight="1" x14ac:dyDescent="0.2">
      <c r="A147" s="408"/>
      <c r="B147" s="410" t="s">
        <v>164</v>
      </c>
      <c r="C147" s="410"/>
      <c r="D147" s="192" t="s">
        <v>40</v>
      </c>
      <c r="E147" s="192" t="s">
        <v>41</v>
      </c>
      <c r="F147" s="192" t="s">
        <v>42</v>
      </c>
      <c r="G147" s="192" t="s">
        <v>43</v>
      </c>
      <c r="H147" s="411" t="s">
        <v>44</v>
      </c>
      <c r="I147" s="401"/>
    </row>
    <row r="148" spans="1:11" s="159" customFormat="1" ht="117" customHeight="1" x14ac:dyDescent="0.2">
      <c r="A148" s="408"/>
      <c r="B148" s="412"/>
      <c r="C148" s="413"/>
      <c r="D148" s="418" t="s">
        <v>204</v>
      </c>
      <c r="E148" s="381">
        <f>+C121</f>
        <v>0</v>
      </c>
      <c r="F148" s="381">
        <f>+E148</f>
        <v>0</v>
      </c>
      <c r="G148" s="381">
        <f>E148-F148</f>
        <v>0</v>
      </c>
      <c r="H148" s="384"/>
      <c r="I148" s="385"/>
      <c r="J148" s="193"/>
      <c r="K148" s="193"/>
    </row>
    <row r="149" spans="1:11" s="159" customFormat="1" ht="3.95" customHeight="1" x14ac:dyDescent="0.2">
      <c r="A149" s="408"/>
      <c r="B149" s="414"/>
      <c r="C149" s="415"/>
      <c r="D149" s="419"/>
      <c r="E149" s="382"/>
      <c r="F149" s="382"/>
      <c r="G149" s="382"/>
      <c r="H149" s="386"/>
      <c r="I149" s="387"/>
    </row>
    <row r="150" spans="1:11" s="159" customFormat="1" ht="15.95" customHeight="1" thickBot="1" x14ac:dyDescent="0.25">
      <c r="A150" s="409"/>
      <c r="B150" s="416"/>
      <c r="C150" s="417"/>
      <c r="D150" s="420"/>
      <c r="E150" s="383"/>
      <c r="F150" s="383"/>
      <c r="G150" s="383"/>
      <c r="H150" s="388"/>
      <c r="I150" s="389"/>
    </row>
    <row r="151" spans="1:11" s="159" customFormat="1" ht="29.45" customHeight="1" x14ac:dyDescent="0.2">
      <c r="A151" s="390" t="s">
        <v>45</v>
      </c>
      <c r="B151" s="393" t="s">
        <v>254</v>
      </c>
      <c r="C151" s="394"/>
      <c r="D151" s="394"/>
      <c r="E151" s="394"/>
      <c r="F151" s="394"/>
      <c r="G151" s="394"/>
      <c r="H151" s="394"/>
      <c r="I151" s="395"/>
    </row>
    <row r="152" spans="1:11" s="159" customFormat="1" ht="29.45" customHeight="1" x14ac:dyDescent="0.2">
      <c r="A152" s="391"/>
      <c r="B152" s="396" t="s">
        <v>205</v>
      </c>
      <c r="C152" s="397"/>
      <c r="D152" s="397"/>
      <c r="E152" s="397"/>
      <c r="F152" s="397"/>
      <c r="G152" s="397"/>
      <c r="H152" s="397"/>
      <c r="I152" s="398"/>
    </row>
    <row r="153" spans="1:11" s="159" customFormat="1" ht="38.25" customHeight="1" x14ac:dyDescent="0.2">
      <c r="A153" s="391"/>
      <c r="B153" s="399" t="s">
        <v>164</v>
      </c>
      <c r="C153" s="400"/>
      <c r="D153" s="192" t="s">
        <v>40</v>
      </c>
      <c r="E153" s="192" t="s">
        <v>41</v>
      </c>
      <c r="F153" s="192" t="s">
        <v>42</v>
      </c>
      <c r="G153" s="192" t="s">
        <v>43</v>
      </c>
      <c r="H153" s="399" t="s">
        <v>44</v>
      </c>
      <c r="I153" s="401"/>
    </row>
    <row r="154" spans="1:11" ht="126" customHeight="1" thickBot="1" x14ac:dyDescent="0.25">
      <c r="A154" s="392"/>
      <c r="B154" s="402"/>
      <c r="C154" s="403"/>
      <c r="D154" s="210"/>
      <c r="E154" s="211">
        <v>0</v>
      </c>
      <c r="F154" s="211">
        <v>0</v>
      </c>
      <c r="G154" s="211">
        <f>E154-F154</f>
        <v>0</v>
      </c>
      <c r="H154" s="404"/>
      <c r="I154" s="405"/>
    </row>
    <row r="155" spans="1:11" s="159" customFormat="1" ht="12.75" customHeight="1" x14ac:dyDescent="0.2">
      <c r="A155" s="190"/>
      <c r="B155" s="190"/>
      <c r="C155" s="190"/>
      <c r="D155" s="190"/>
      <c r="E155" s="190"/>
      <c r="F155" s="190"/>
      <c r="G155" s="190"/>
      <c r="H155" s="190"/>
      <c r="I155" s="190"/>
    </row>
    <row r="156" spans="1:11" s="159" customFormat="1" x14ac:dyDescent="0.2">
      <c r="A156" s="190"/>
      <c r="B156" s="190"/>
      <c r="C156" s="190"/>
      <c r="D156" s="190"/>
      <c r="E156" s="190"/>
      <c r="F156" s="190"/>
      <c r="G156" s="190"/>
      <c r="H156" s="190"/>
      <c r="I156" s="190"/>
    </row>
    <row r="157" spans="1:11" s="159" customFormat="1" x14ac:dyDescent="0.2">
      <c r="A157" s="333" t="s">
        <v>176</v>
      </c>
      <c r="B157" s="333"/>
      <c r="C157" s="333"/>
      <c r="D157" s="333"/>
      <c r="E157" s="333"/>
      <c r="F157" s="333"/>
      <c r="G157" s="333"/>
      <c r="H157" s="333"/>
      <c r="I157" s="333"/>
    </row>
    <row r="158" spans="1:11" s="159" customFormat="1" ht="13.5" thickBot="1" x14ac:dyDescent="0.25"/>
    <row r="159" spans="1:11" s="159" customFormat="1" ht="28.5" customHeight="1" x14ac:dyDescent="0.2">
      <c r="A159" s="367" t="s">
        <v>62</v>
      </c>
      <c r="B159" s="370" t="s">
        <v>255</v>
      </c>
      <c r="C159" s="371"/>
      <c r="D159" s="371"/>
      <c r="E159" s="371"/>
      <c r="F159" s="371"/>
      <c r="G159" s="371"/>
      <c r="H159" s="371"/>
      <c r="I159" s="372"/>
    </row>
    <row r="160" spans="1:11" s="159" customFormat="1" ht="12.75" customHeight="1" x14ac:dyDescent="0.2">
      <c r="A160" s="368"/>
      <c r="B160" s="373" t="s">
        <v>251</v>
      </c>
      <c r="C160" s="374"/>
      <c r="D160" s="374"/>
      <c r="E160" s="374"/>
      <c r="F160" s="374"/>
      <c r="G160" s="374"/>
      <c r="H160" s="374"/>
      <c r="I160" s="375"/>
    </row>
    <row r="161" spans="1:9" s="159" customFormat="1" ht="26.25" customHeight="1" x14ac:dyDescent="0.2">
      <c r="A161" s="368"/>
      <c r="B161" s="376"/>
      <c r="C161" s="377"/>
      <c r="D161" s="377"/>
      <c r="E161" s="377"/>
      <c r="F161" s="377"/>
      <c r="G161" s="377"/>
      <c r="H161" s="377"/>
      <c r="I161" s="378"/>
    </row>
    <row r="162" spans="1:9" s="159" customFormat="1" ht="29.45" customHeight="1" thickBot="1" x14ac:dyDescent="0.25">
      <c r="A162" s="369"/>
      <c r="B162" s="379" t="s">
        <v>177</v>
      </c>
      <c r="C162" s="379"/>
      <c r="D162" s="379"/>
      <c r="E162" s="379"/>
      <c r="F162" s="379"/>
      <c r="G162" s="379"/>
      <c r="H162" s="379"/>
      <c r="I162" s="380"/>
    </row>
    <row r="163" spans="1:9" s="159" customFormat="1" x14ac:dyDescent="0.2"/>
    <row r="164" spans="1:9" s="159" customFormat="1" x14ac:dyDescent="0.2"/>
    <row r="165" spans="1:9" s="159" customFormat="1" x14ac:dyDescent="0.2">
      <c r="A165" s="333" t="s">
        <v>178</v>
      </c>
      <c r="B165" s="333"/>
      <c r="C165" s="333"/>
      <c r="D165" s="333"/>
      <c r="E165" s="333"/>
      <c r="F165" s="333"/>
      <c r="G165" s="333"/>
      <c r="H165" s="333"/>
      <c r="I165" s="333"/>
    </row>
    <row r="166" spans="1:9" s="159" customFormat="1" x14ac:dyDescent="0.2"/>
    <row r="167" spans="1:9" s="159" customFormat="1" ht="342.75" customHeight="1" x14ac:dyDescent="0.2">
      <c r="A167" s="365" t="s">
        <v>179</v>
      </c>
      <c r="B167" s="365"/>
      <c r="C167" s="365"/>
      <c r="D167" s="365"/>
      <c r="E167" s="365"/>
      <c r="F167" s="365"/>
      <c r="G167" s="365"/>
      <c r="H167" s="365"/>
      <c r="I167" s="365"/>
    </row>
    <row r="168" spans="1:9" s="159" customFormat="1" x14ac:dyDescent="0.2">
      <c r="A168" s="365"/>
      <c r="B168" s="365"/>
      <c r="C168" s="365"/>
      <c r="D168" s="365"/>
      <c r="E168" s="365"/>
      <c r="F168" s="365"/>
      <c r="G168" s="365"/>
      <c r="H168" s="365"/>
      <c r="I168" s="365"/>
    </row>
    <row r="169" spans="1:9" s="159" customFormat="1" x14ac:dyDescent="0.2">
      <c r="A169" s="365"/>
      <c r="B169" s="365"/>
      <c r="C169" s="365"/>
      <c r="D169" s="365"/>
      <c r="E169" s="365"/>
      <c r="F169" s="365"/>
      <c r="G169" s="365"/>
      <c r="H169" s="365"/>
      <c r="I169" s="365"/>
    </row>
    <row r="170" spans="1:9" s="159" customFormat="1" x14ac:dyDescent="0.2">
      <c r="A170" s="194"/>
      <c r="B170" s="194"/>
      <c r="C170" s="194"/>
      <c r="D170" s="194"/>
      <c r="E170" s="194"/>
      <c r="F170" s="194"/>
      <c r="G170" s="194"/>
      <c r="H170" s="194"/>
      <c r="I170" s="194"/>
    </row>
    <row r="171" spans="1:9" s="159" customFormat="1" ht="33.75" customHeight="1" x14ac:dyDescent="0.2">
      <c r="A171" s="366" t="s">
        <v>180</v>
      </c>
      <c r="B171" s="366"/>
      <c r="C171" s="366"/>
      <c r="D171" s="366"/>
      <c r="E171" s="366"/>
      <c r="F171" s="366"/>
      <c r="G171" s="366"/>
      <c r="H171" s="366"/>
      <c r="I171" s="366"/>
    </row>
    <row r="172" spans="1:9" s="159" customFormat="1" x14ac:dyDescent="0.2">
      <c r="A172" s="194"/>
      <c r="B172" s="194"/>
      <c r="C172" s="194"/>
      <c r="D172" s="194"/>
      <c r="E172" s="194"/>
      <c r="F172" s="194"/>
      <c r="G172" s="194"/>
      <c r="H172" s="194"/>
      <c r="I172" s="194"/>
    </row>
    <row r="173" spans="1:9" s="159" customFormat="1" ht="388.5" customHeight="1" x14ac:dyDescent="0.2">
      <c r="A173" s="365" t="s">
        <v>181</v>
      </c>
      <c r="B173" s="365"/>
      <c r="C173" s="365"/>
      <c r="D173" s="365"/>
      <c r="E173" s="365"/>
      <c r="F173" s="365"/>
      <c r="G173" s="365"/>
      <c r="H173" s="365"/>
      <c r="I173" s="365"/>
    </row>
    <row r="174" spans="1:9" s="159" customFormat="1" x14ac:dyDescent="0.2">
      <c r="A174" s="365"/>
      <c r="B174" s="365"/>
      <c r="C174" s="365"/>
      <c r="D174" s="365"/>
      <c r="E174" s="365"/>
      <c r="F174" s="365"/>
      <c r="G174" s="365"/>
      <c r="H174" s="365"/>
      <c r="I174" s="365"/>
    </row>
    <row r="175" spans="1:9" s="159" customFormat="1" x14ac:dyDescent="0.2">
      <c r="A175" s="195"/>
      <c r="B175" s="195"/>
      <c r="C175" s="195"/>
      <c r="D175" s="195"/>
      <c r="E175" s="195"/>
      <c r="F175" s="195"/>
      <c r="G175" s="195"/>
      <c r="H175" s="195"/>
      <c r="I175" s="195"/>
    </row>
    <row r="176" spans="1:9" s="159" customFormat="1" x14ac:dyDescent="0.2">
      <c r="A176" s="194"/>
      <c r="B176" s="194"/>
      <c r="C176" s="194"/>
      <c r="D176" s="194"/>
      <c r="E176" s="194"/>
      <c r="F176" s="194"/>
      <c r="G176" s="194"/>
      <c r="H176" s="194"/>
      <c r="I176" s="194"/>
    </row>
    <row r="177" spans="1:27" s="159" customFormat="1" ht="12.75" customHeight="1" x14ac:dyDescent="0.2">
      <c r="A177" s="366" t="s">
        <v>182</v>
      </c>
      <c r="B177" s="366"/>
      <c r="C177" s="366"/>
      <c r="D177" s="366"/>
      <c r="E177" s="366"/>
      <c r="F177" s="366"/>
      <c r="G177" s="366"/>
      <c r="H177" s="366"/>
      <c r="I177" s="366"/>
    </row>
    <row r="178" spans="1:27" s="159" customFormat="1" x14ac:dyDescent="0.2">
      <c r="A178" s="194"/>
      <c r="B178" s="194"/>
      <c r="C178" s="194"/>
      <c r="D178" s="194"/>
      <c r="E178" s="194"/>
      <c r="F178" s="194"/>
      <c r="G178" s="194"/>
      <c r="H178" s="194"/>
      <c r="I178" s="194"/>
    </row>
    <row r="179" spans="1:27" s="159" customFormat="1" ht="23.25" customHeight="1" x14ac:dyDescent="0.2">
      <c r="A179" s="345" t="s">
        <v>0</v>
      </c>
      <c r="B179" s="345"/>
      <c r="C179" s="345"/>
      <c r="D179" s="345"/>
      <c r="E179" s="345"/>
      <c r="F179" s="345"/>
      <c r="G179" s="345"/>
      <c r="H179" s="345"/>
      <c r="I179" s="345"/>
    </row>
    <row r="180" spans="1:27" s="159" customFormat="1" ht="13.5" thickBot="1" x14ac:dyDescent="0.25">
      <c r="A180" s="194"/>
      <c r="B180" s="194"/>
      <c r="C180" s="194"/>
      <c r="D180" s="194"/>
      <c r="E180" s="194"/>
      <c r="F180" s="194"/>
      <c r="G180" s="194"/>
      <c r="H180" s="194"/>
      <c r="I180" s="194"/>
    </row>
    <row r="181" spans="1:27" s="159" customFormat="1" ht="21.75" customHeight="1" thickBot="1" x14ac:dyDescent="0.25">
      <c r="A181" s="346" t="s">
        <v>66</v>
      </c>
      <c r="B181" s="347"/>
      <c r="C181" s="347"/>
      <c r="D181" s="347"/>
      <c r="E181" s="347"/>
      <c r="F181" s="347"/>
      <c r="G181" s="347"/>
      <c r="H181" s="347"/>
      <c r="I181" s="348"/>
    </row>
    <row r="182" spans="1:27" s="159" customFormat="1" ht="48.75" customHeight="1" x14ac:dyDescent="0.2">
      <c r="A182" s="334" t="s">
        <v>183</v>
      </c>
      <c r="B182" s="335"/>
      <c r="C182" s="335"/>
      <c r="D182" s="335"/>
      <c r="E182" s="335"/>
      <c r="F182" s="335"/>
      <c r="G182" s="335"/>
      <c r="H182" s="335"/>
      <c r="I182" s="335"/>
    </row>
    <row r="183" spans="1:27" s="159" customFormat="1" ht="21" customHeight="1" thickBot="1" x14ac:dyDescent="0.25">
      <c r="A183" s="349"/>
      <c r="B183" s="349"/>
      <c r="C183" s="349"/>
      <c r="D183" s="349"/>
      <c r="E183" s="349"/>
      <c r="F183" s="349"/>
      <c r="G183" s="349"/>
      <c r="H183" s="349"/>
      <c r="I183" s="349"/>
    </row>
    <row r="184" spans="1:27" s="2" customFormat="1" ht="24.75" customHeight="1" thickBot="1" x14ac:dyDescent="0.25">
      <c r="A184" s="336" t="s">
        <v>100</v>
      </c>
      <c r="B184" s="337"/>
      <c r="C184" s="337"/>
      <c r="D184" s="337"/>
      <c r="E184" s="337"/>
      <c r="F184" s="337"/>
      <c r="G184" s="337"/>
      <c r="H184" s="338"/>
      <c r="I184" s="148">
        <f>SUM(I185:I193)</f>
        <v>0</v>
      </c>
      <c r="J184" s="196"/>
      <c r="K184" s="196"/>
      <c r="L184" s="196"/>
      <c r="M184" s="196"/>
      <c r="N184" s="196"/>
      <c r="O184" s="196"/>
      <c r="P184" s="196"/>
      <c r="Q184" s="196"/>
      <c r="R184" s="196"/>
      <c r="S184" s="196"/>
      <c r="T184" s="196"/>
      <c r="U184" s="196"/>
      <c r="V184" s="196"/>
      <c r="W184" s="196"/>
      <c r="X184" s="196"/>
      <c r="Y184" s="196"/>
      <c r="Z184" s="196"/>
      <c r="AA184" s="196"/>
    </row>
    <row r="185" spans="1:27" s="2" customFormat="1" x14ac:dyDescent="0.2">
      <c r="A185" s="354"/>
      <c r="B185" s="355"/>
      <c r="C185" s="359"/>
      <c r="D185" s="359"/>
      <c r="E185" s="359"/>
      <c r="F185" s="359"/>
      <c r="G185" s="359"/>
      <c r="H185" s="359"/>
      <c r="I185" s="150"/>
      <c r="J185" s="196"/>
      <c r="K185" s="196"/>
      <c r="L185" s="196"/>
      <c r="M185" s="196"/>
      <c r="N185" s="196"/>
      <c r="O185" s="196"/>
      <c r="P185" s="196"/>
      <c r="Q185" s="196"/>
      <c r="R185" s="196"/>
      <c r="S185" s="196"/>
      <c r="T185" s="196"/>
      <c r="U185" s="196"/>
      <c r="V185" s="196"/>
      <c r="W185" s="196"/>
      <c r="X185" s="196"/>
      <c r="Y185" s="196"/>
      <c r="Z185" s="196"/>
      <c r="AA185" s="196"/>
    </row>
    <row r="186" spans="1:27" s="2" customFormat="1" x14ac:dyDescent="0.2">
      <c r="A186" s="360"/>
      <c r="B186" s="361"/>
      <c r="C186" s="362"/>
      <c r="D186" s="363"/>
      <c r="E186" s="363"/>
      <c r="F186" s="363"/>
      <c r="G186" s="363"/>
      <c r="H186" s="364"/>
      <c r="I186" s="151"/>
      <c r="J186" s="196"/>
      <c r="K186" s="196"/>
      <c r="L186" s="196"/>
      <c r="M186" s="196"/>
      <c r="N186" s="196"/>
      <c r="O186" s="196"/>
      <c r="P186" s="196"/>
      <c r="Q186" s="196"/>
      <c r="R186" s="196"/>
      <c r="S186" s="196"/>
      <c r="T186" s="196"/>
      <c r="U186" s="196"/>
      <c r="V186" s="196"/>
      <c r="W186" s="196"/>
      <c r="X186" s="196"/>
      <c r="Y186" s="196"/>
      <c r="Z186" s="196"/>
      <c r="AA186" s="196"/>
    </row>
    <row r="187" spans="1:27" s="2" customFormat="1" x14ac:dyDescent="0.2">
      <c r="A187" s="352"/>
      <c r="B187" s="353"/>
      <c r="C187" s="358"/>
      <c r="D187" s="358"/>
      <c r="E187" s="358"/>
      <c r="F187" s="358"/>
      <c r="G187" s="358"/>
      <c r="H187" s="358"/>
      <c r="I187" s="151"/>
      <c r="J187" s="196"/>
      <c r="K187" s="196"/>
      <c r="L187" s="196"/>
      <c r="M187" s="196"/>
      <c r="N187" s="196"/>
      <c r="O187" s="196"/>
      <c r="P187" s="196"/>
      <c r="Q187" s="196"/>
      <c r="R187" s="196"/>
      <c r="S187" s="196"/>
      <c r="T187" s="196"/>
      <c r="U187" s="196"/>
      <c r="V187" s="196"/>
      <c r="W187" s="196"/>
      <c r="X187" s="196"/>
      <c r="Y187" s="196"/>
      <c r="Z187" s="196"/>
      <c r="AA187" s="196"/>
    </row>
    <row r="188" spans="1:27" s="2" customFormat="1" x14ac:dyDescent="0.2">
      <c r="A188" s="352"/>
      <c r="B188" s="353"/>
      <c r="C188" s="358"/>
      <c r="D188" s="358"/>
      <c r="E188" s="358"/>
      <c r="F188" s="358"/>
      <c r="G188" s="358"/>
      <c r="H188" s="358"/>
      <c r="I188" s="151"/>
      <c r="J188" s="196"/>
      <c r="K188" s="196"/>
      <c r="L188" s="196"/>
      <c r="M188" s="196"/>
      <c r="N188" s="196"/>
      <c r="O188" s="196"/>
      <c r="P188" s="196"/>
      <c r="Q188" s="196"/>
      <c r="R188" s="196"/>
      <c r="S188" s="196"/>
      <c r="T188" s="196"/>
      <c r="U188" s="196"/>
      <c r="V188" s="196"/>
      <c r="W188" s="196"/>
      <c r="X188" s="196"/>
      <c r="Y188" s="196"/>
      <c r="Z188" s="196"/>
      <c r="AA188" s="196"/>
    </row>
    <row r="189" spans="1:27" s="2" customFormat="1" x14ac:dyDescent="0.2">
      <c r="A189" s="352"/>
      <c r="B189" s="353"/>
      <c r="C189" s="358"/>
      <c r="D189" s="358"/>
      <c r="E189" s="358"/>
      <c r="F189" s="358"/>
      <c r="G189" s="358"/>
      <c r="H189" s="358"/>
      <c r="I189" s="151"/>
      <c r="J189" s="196"/>
      <c r="K189" s="196"/>
      <c r="L189" s="196"/>
      <c r="M189" s="196"/>
      <c r="N189" s="196"/>
      <c r="O189" s="196"/>
      <c r="P189" s="196"/>
      <c r="Q189" s="196"/>
      <c r="R189" s="196"/>
      <c r="S189" s="196"/>
      <c r="T189" s="196"/>
      <c r="U189" s="196"/>
      <c r="V189" s="196"/>
      <c r="W189" s="196"/>
      <c r="X189" s="196"/>
      <c r="Y189" s="196"/>
      <c r="Z189" s="196"/>
      <c r="AA189" s="196"/>
    </row>
    <row r="190" spans="1:27" s="2" customFormat="1" x14ac:dyDescent="0.2">
      <c r="A190" s="352"/>
      <c r="B190" s="353"/>
      <c r="C190" s="358"/>
      <c r="D190" s="358"/>
      <c r="E190" s="358"/>
      <c r="F190" s="358"/>
      <c r="G190" s="358"/>
      <c r="H190" s="358"/>
      <c r="I190" s="151"/>
      <c r="J190" s="196"/>
      <c r="K190" s="196"/>
      <c r="L190" s="196"/>
      <c r="M190" s="196"/>
      <c r="N190" s="196"/>
      <c r="O190" s="196"/>
      <c r="P190" s="196"/>
      <c r="Q190" s="196"/>
      <c r="R190" s="196"/>
      <c r="S190" s="196"/>
      <c r="T190" s="196"/>
      <c r="U190" s="196"/>
      <c r="V190" s="196"/>
      <c r="W190" s="196"/>
      <c r="X190" s="196"/>
      <c r="Y190" s="196"/>
      <c r="Z190" s="196"/>
      <c r="AA190" s="196"/>
    </row>
    <row r="191" spans="1:27" s="2" customFormat="1" x14ac:dyDescent="0.2">
      <c r="A191" s="352"/>
      <c r="B191" s="353"/>
      <c r="C191" s="358"/>
      <c r="D191" s="358"/>
      <c r="E191" s="358"/>
      <c r="F191" s="358"/>
      <c r="G191" s="358"/>
      <c r="H191" s="358"/>
      <c r="I191" s="151"/>
      <c r="J191" s="196"/>
      <c r="K191" s="196"/>
      <c r="L191" s="196"/>
      <c r="M191" s="196"/>
      <c r="N191" s="196"/>
      <c r="O191" s="196"/>
      <c r="P191" s="196"/>
      <c r="Q191" s="196"/>
      <c r="R191" s="196"/>
      <c r="S191" s="196"/>
      <c r="T191" s="196"/>
      <c r="U191" s="196"/>
      <c r="V191" s="196"/>
      <c r="W191" s="196"/>
      <c r="X191" s="196"/>
      <c r="Y191" s="196"/>
      <c r="Z191" s="196"/>
      <c r="AA191" s="196"/>
    </row>
    <row r="192" spans="1:27" s="2" customFormat="1" x14ac:dyDescent="0.2">
      <c r="A192" s="352"/>
      <c r="B192" s="353"/>
      <c r="C192" s="358"/>
      <c r="D192" s="358"/>
      <c r="E192" s="358"/>
      <c r="F192" s="358"/>
      <c r="G192" s="358"/>
      <c r="H192" s="358"/>
      <c r="I192" s="151"/>
      <c r="J192" s="196"/>
      <c r="K192" s="196"/>
      <c r="L192" s="196"/>
      <c r="M192" s="196"/>
      <c r="N192" s="196"/>
      <c r="O192" s="196"/>
      <c r="P192" s="196"/>
      <c r="Q192" s="196"/>
      <c r="R192" s="196"/>
      <c r="S192" s="196"/>
      <c r="T192" s="196"/>
      <c r="U192" s="196"/>
      <c r="V192" s="196"/>
      <c r="W192" s="196"/>
      <c r="X192" s="196"/>
      <c r="Y192" s="196"/>
      <c r="Z192" s="196"/>
      <c r="AA192" s="196"/>
    </row>
    <row r="193" spans="1:27" s="2" customFormat="1" ht="13.5" thickBot="1" x14ac:dyDescent="0.25">
      <c r="A193" s="350"/>
      <c r="B193" s="351"/>
      <c r="C193" s="357"/>
      <c r="D193" s="357"/>
      <c r="E193" s="357"/>
      <c r="F193" s="357"/>
      <c r="G193" s="357"/>
      <c r="H193" s="357"/>
      <c r="I193" s="152"/>
      <c r="J193" s="196"/>
      <c r="K193" s="196"/>
      <c r="L193" s="196"/>
      <c r="M193" s="196"/>
      <c r="N193" s="196"/>
      <c r="O193" s="196"/>
      <c r="P193" s="196"/>
      <c r="Q193" s="196"/>
      <c r="R193" s="196"/>
      <c r="S193" s="196"/>
      <c r="T193" s="196"/>
      <c r="U193" s="196"/>
      <c r="V193" s="196"/>
      <c r="W193" s="196"/>
      <c r="X193" s="196"/>
      <c r="Y193" s="196"/>
      <c r="Z193" s="196"/>
      <c r="AA193" s="196"/>
    </row>
    <row r="194" spans="1:27" s="159" customFormat="1" x14ac:dyDescent="0.2">
      <c r="A194" s="349"/>
      <c r="B194" s="349"/>
      <c r="C194" s="349"/>
      <c r="D194" s="349"/>
      <c r="E194" s="349"/>
      <c r="F194" s="349"/>
      <c r="G194" s="349"/>
      <c r="H194" s="349"/>
      <c r="I194" s="349"/>
    </row>
    <row r="195" spans="1:27" s="159" customFormat="1" ht="12.75" customHeight="1" x14ac:dyDescent="0.2">
      <c r="A195" s="190"/>
      <c r="B195" s="190"/>
      <c r="C195" s="190"/>
      <c r="D195" s="190"/>
      <c r="E195" s="190"/>
      <c r="F195" s="190"/>
      <c r="G195" s="190"/>
      <c r="H195" s="190"/>
      <c r="I195" s="190"/>
    </row>
    <row r="196" spans="1:27" s="159" customFormat="1" ht="24" customHeight="1" x14ac:dyDescent="0.2">
      <c r="A196" s="345" t="s">
        <v>9</v>
      </c>
      <c r="B196" s="345"/>
      <c r="C196" s="345"/>
      <c r="D196" s="345"/>
      <c r="E196" s="345"/>
      <c r="F196" s="345"/>
      <c r="G196" s="345"/>
      <c r="H196" s="345"/>
      <c r="I196" s="345"/>
    </row>
    <row r="197" spans="1:27" s="159" customFormat="1" ht="15" customHeight="1" thickBot="1" x14ac:dyDescent="0.25">
      <c r="A197" s="190"/>
      <c r="B197" s="190"/>
      <c r="C197" s="190"/>
      <c r="D197" s="190"/>
      <c r="E197" s="190"/>
      <c r="F197" s="190"/>
      <c r="G197" s="190"/>
      <c r="H197" s="190"/>
      <c r="I197" s="190"/>
    </row>
    <row r="198" spans="1:27" s="159" customFormat="1" ht="15" customHeight="1" thickBot="1" x14ac:dyDescent="0.25">
      <c r="A198" s="346" t="s">
        <v>66</v>
      </c>
      <c r="B198" s="347"/>
      <c r="C198" s="347"/>
      <c r="D198" s="347"/>
      <c r="E198" s="347"/>
      <c r="F198" s="347"/>
      <c r="G198" s="347"/>
      <c r="H198" s="347"/>
      <c r="I198" s="348"/>
    </row>
    <row r="199" spans="1:27" s="159" customFormat="1" ht="44.25" customHeight="1" x14ac:dyDescent="0.2">
      <c r="A199" s="334" t="s">
        <v>183</v>
      </c>
      <c r="B199" s="335"/>
      <c r="C199" s="335"/>
      <c r="D199" s="335"/>
      <c r="E199" s="335"/>
      <c r="F199" s="335"/>
      <c r="G199" s="335"/>
      <c r="H199" s="335"/>
      <c r="I199" s="335"/>
    </row>
    <row r="200" spans="1:27" s="159" customFormat="1" ht="21" customHeight="1" thickBot="1" x14ac:dyDescent="0.25">
      <c r="A200" s="349"/>
      <c r="B200" s="349"/>
      <c r="C200" s="349"/>
      <c r="D200" s="349"/>
      <c r="E200" s="349"/>
      <c r="F200" s="349"/>
      <c r="G200" s="349"/>
      <c r="H200" s="349"/>
      <c r="I200" s="349"/>
    </row>
    <row r="201" spans="1:27" s="2" customFormat="1" ht="24.75" customHeight="1" thickBot="1" x14ac:dyDescent="0.25">
      <c r="A201" s="336" t="s">
        <v>100</v>
      </c>
      <c r="B201" s="337"/>
      <c r="C201" s="337"/>
      <c r="D201" s="337"/>
      <c r="E201" s="337"/>
      <c r="F201" s="337"/>
      <c r="G201" s="337"/>
      <c r="H201" s="338"/>
      <c r="I201" s="197">
        <f>SUM(I202:I210)</f>
        <v>0</v>
      </c>
      <c r="J201" s="196"/>
      <c r="K201" s="196"/>
      <c r="L201" s="196"/>
      <c r="M201" s="196"/>
      <c r="N201" s="196"/>
      <c r="O201" s="196"/>
      <c r="P201" s="196"/>
      <c r="Q201" s="196"/>
      <c r="R201" s="196"/>
      <c r="S201" s="196"/>
      <c r="T201" s="196"/>
      <c r="U201" s="196"/>
      <c r="V201" s="196"/>
      <c r="W201" s="196"/>
      <c r="X201" s="196"/>
      <c r="Y201" s="196"/>
      <c r="Z201" s="196"/>
      <c r="AA201" s="196"/>
    </row>
    <row r="202" spans="1:27" s="2" customFormat="1" x14ac:dyDescent="0.2">
      <c r="A202" s="339"/>
      <c r="B202" s="340"/>
      <c r="C202" s="340"/>
      <c r="D202" s="340"/>
      <c r="E202" s="340"/>
      <c r="F202" s="340"/>
      <c r="G202" s="340"/>
      <c r="H202" s="340"/>
      <c r="I202" s="198"/>
      <c r="J202" s="196"/>
      <c r="K202" s="196"/>
      <c r="L202" s="196"/>
      <c r="M202" s="196"/>
      <c r="N202" s="196"/>
      <c r="O202" s="196"/>
      <c r="P202" s="196"/>
      <c r="Q202" s="196"/>
      <c r="R202" s="196"/>
      <c r="S202" s="196"/>
      <c r="T202" s="196"/>
      <c r="U202" s="196"/>
      <c r="V202" s="196"/>
      <c r="W202" s="196"/>
      <c r="X202" s="196"/>
      <c r="Y202" s="196"/>
      <c r="Z202" s="196"/>
      <c r="AA202" s="196"/>
    </row>
    <row r="203" spans="1:27" s="2" customFormat="1" x14ac:dyDescent="0.2">
      <c r="A203" s="341"/>
      <c r="B203" s="342"/>
      <c r="C203" s="343"/>
      <c r="D203" s="344"/>
      <c r="E203" s="344"/>
      <c r="F203" s="344"/>
      <c r="G203" s="344"/>
      <c r="H203" s="342"/>
      <c r="I203" s="199"/>
      <c r="J203" s="196"/>
      <c r="K203" s="196"/>
      <c r="L203" s="196"/>
      <c r="M203" s="196"/>
      <c r="N203" s="196"/>
      <c r="O203" s="196"/>
      <c r="P203" s="196"/>
      <c r="Q203" s="196"/>
      <c r="R203" s="196"/>
      <c r="S203" s="196"/>
      <c r="T203" s="196"/>
      <c r="U203" s="196"/>
      <c r="V203" s="196"/>
      <c r="W203" s="196"/>
      <c r="X203" s="196"/>
      <c r="Y203" s="196"/>
      <c r="Z203" s="196"/>
      <c r="AA203" s="196"/>
    </row>
    <row r="204" spans="1:27" s="2" customFormat="1" x14ac:dyDescent="0.2">
      <c r="A204" s="326"/>
      <c r="B204" s="327"/>
      <c r="C204" s="327"/>
      <c r="D204" s="327"/>
      <c r="E204" s="327"/>
      <c r="F204" s="327"/>
      <c r="G204" s="327"/>
      <c r="H204" s="327"/>
      <c r="I204" s="199"/>
      <c r="J204" s="196"/>
      <c r="K204" s="196"/>
      <c r="L204" s="196"/>
      <c r="M204" s="196"/>
      <c r="N204" s="196"/>
      <c r="O204" s="196"/>
      <c r="P204" s="196"/>
      <c r="Q204" s="196"/>
      <c r="R204" s="196"/>
      <c r="S204" s="196"/>
      <c r="T204" s="196"/>
      <c r="U204" s="196"/>
      <c r="V204" s="196"/>
      <c r="W204" s="196"/>
      <c r="X204" s="196"/>
      <c r="Y204" s="196"/>
      <c r="Z204" s="196"/>
      <c r="AA204" s="196"/>
    </row>
    <row r="205" spans="1:27" s="2" customFormat="1" x14ac:dyDescent="0.2">
      <c r="A205" s="326"/>
      <c r="B205" s="327"/>
      <c r="C205" s="327"/>
      <c r="D205" s="327"/>
      <c r="E205" s="327"/>
      <c r="F205" s="327"/>
      <c r="G205" s="327"/>
      <c r="H205" s="327"/>
      <c r="I205" s="199"/>
      <c r="J205" s="196"/>
      <c r="K205" s="196"/>
      <c r="L205" s="196"/>
      <c r="M205" s="196"/>
      <c r="N205" s="196"/>
      <c r="O205" s="196"/>
      <c r="P205" s="196"/>
      <c r="Q205" s="196"/>
      <c r="R205" s="196"/>
      <c r="S205" s="196"/>
      <c r="T205" s="196"/>
      <c r="U205" s="196"/>
      <c r="V205" s="196"/>
      <c r="W205" s="196"/>
      <c r="X205" s="196"/>
      <c r="Y205" s="196"/>
      <c r="Z205" s="196"/>
      <c r="AA205" s="196"/>
    </row>
    <row r="206" spans="1:27" s="2" customFormat="1" x14ac:dyDescent="0.2">
      <c r="A206" s="326"/>
      <c r="B206" s="327"/>
      <c r="C206" s="327"/>
      <c r="D206" s="327"/>
      <c r="E206" s="327"/>
      <c r="F206" s="327"/>
      <c r="G206" s="327"/>
      <c r="H206" s="327"/>
      <c r="I206" s="199"/>
      <c r="J206" s="196"/>
      <c r="K206" s="196"/>
      <c r="L206" s="196"/>
      <c r="M206" s="196"/>
      <c r="N206" s="196"/>
      <c r="O206" s="196"/>
      <c r="P206" s="196"/>
      <c r="Q206" s="196"/>
      <c r="R206" s="196"/>
      <c r="S206" s="196"/>
      <c r="T206" s="196"/>
      <c r="U206" s="196"/>
      <c r="V206" s="196"/>
      <c r="W206" s="196"/>
      <c r="X206" s="196"/>
      <c r="Y206" s="196"/>
      <c r="Z206" s="196"/>
      <c r="AA206" s="196"/>
    </row>
    <row r="207" spans="1:27" s="2" customFormat="1" x14ac:dyDescent="0.2">
      <c r="A207" s="326"/>
      <c r="B207" s="327"/>
      <c r="C207" s="327"/>
      <c r="D207" s="327"/>
      <c r="E207" s="327"/>
      <c r="F207" s="327"/>
      <c r="G207" s="327"/>
      <c r="H207" s="327"/>
      <c r="I207" s="199"/>
      <c r="J207" s="196"/>
      <c r="K207" s="196"/>
      <c r="L207" s="196"/>
      <c r="M207" s="196"/>
      <c r="N207" s="196"/>
      <c r="O207" s="196"/>
      <c r="P207" s="196"/>
      <c r="Q207" s="196"/>
      <c r="R207" s="196"/>
      <c r="S207" s="196"/>
      <c r="T207" s="196"/>
      <c r="U207" s="196"/>
      <c r="V207" s="196"/>
      <c r="W207" s="196"/>
      <c r="X207" s="196"/>
      <c r="Y207" s="196"/>
      <c r="Z207" s="196"/>
      <c r="AA207" s="196"/>
    </row>
    <row r="208" spans="1:27" s="2" customFormat="1" x14ac:dyDescent="0.2">
      <c r="A208" s="326"/>
      <c r="B208" s="327"/>
      <c r="C208" s="356"/>
      <c r="D208" s="327"/>
      <c r="E208" s="327"/>
      <c r="F208" s="327"/>
      <c r="G208" s="327"/>
      <c r="H208" s="327"/>
      <c r="I208" s="199"/>
      <c r="J208" s="196"/>
      <c r="K208" s="196"/>
      <c r="L208" s="196"/>
      <c r="M208" s="196"/>
      <c r="N208" s="196"/>
      <c r="O208" s="196"/>
      <c r="P208" s="196"/>
      <c r="Q208" s="196"/>
      <c r="R208" s="196"/>
      <c r="S208" s="196"/>
      <c r="T208" s="196"/>
      <c r="U208" s="196"/>
      <c r="V208" s="196"/>
      <c r="W208" s="196"/>
      <c r="X208" s="196"/>
      <c r="Y208" s="196"/>
      <c r="Z208" s="196"/>
      <c r="AA208" s="196"/>
    </row>
    <row r="209" spans="1:27" s="2" customFormat="1" x14ac:dyDescent="0.2">
      <c r="A209" s="326"/>
      <c r="B209" s="327"/>
      <c r="C209" s="327"/>
      <c r="D209" s="327"/>
      <c r="E209" s="327"/>
      <c r="F209" s="327"/>
      <c r="G209" s="327"/>
      <c r="H209" s="327"/>
      <c r="I209" s="199"/>
      <c r="J209" s="196"/>
      <c r="K209" s="196"/>
      <c r="L209" s="196"/>
      <c r="M209" s="196"/>
      <c r="N209" s="196"/>
      <c r="O209" s="196"/>
      <c r="P209" s="196"/>
      <c r="Q209" s="196"/>
      <c r="R209" s="196"/>
      <c r="S209" s="196"/>
      <c r="T209" s="196"/>
      <c r="U209" s="196"/>
      <c r="V209" s="196"/>
      <c r="W209" s="196"/>
      <c r="X209" s="196"/>
      <c r="Y209" s="196"/>
      <c r="Z209" s="196"/>
      <c r="AA209" s="196"/>
    </row>
    <row r="210" spans="1:27" s="2" customFormat="1" ht="13.5" thickBot="1" x14ac:dyDescent="0.25">
      <c r="A210" s="328"/>
      <c r="B210" s="329"/>
      <c r="C210" s="329"/>
      <c r="D210" s="329"/>
      <c r="E210" s="329"/>
      <c r="F210" s="329"/>
      <c r="G210" s="329"/>
      <c r="H210" s="329"/>
      <c r="I210" s="200"/>
      <c r="J210" s="196"/>
      <c r="K210" s="196"/>
      <c r="L210" s="196"/>
      <c r="M210" s="196"/>
      <c r="N210" s="196"/>
      <c r="O210" s="196"/>
      <c r="P210" s="196"/>
      <c r="Q210" s="196"/>
      <c r="R210" s="196"/>
      <c r="S210" s="196"/>
      <c r="T210" s="196"/>
      <c r="U210" s="196"/>
      <c r="V210" s="196"/>
      <c r="W210" s="196"/>
      <c r="X210" s="196"/>
      <c r="Y210" s="196"/>
      <c r="Z210" s="196"/>
      <c r="AA210" s="196"/>
    </row>
    <row r="211" spans="1:27" s="2" customFormat="1" ht="26.1" customHeight="1" x14ac:dyDescent="0.2">
      <c r="A211" s="201"/>
      <c r="B211" s="201"/>
      <c r="C211" s="202"/>
      <c r="D211" s="202"/>
      <c r="E211" s="202"/>
      <c r="F211" s="202"/>
      <c r="G211" s="202"/>
      <c r="H211" s="202"/>
      <c r="I211" s="203"/>
      <c r="J211" s="196"/>
      <c r="K211" s="196"/>
      <c r="L211" s="196"/>
      <c r="M211" s="196"/>
      <c r="N211" s="196"/>
      <c r="O211" s="196"/>
      <c r="P211" s="196"/>
      <c r="Q211" s="196"/>
      <c r="R211" s="196"/>
      <c r="S211" s="196"/>
      <c r="T211" s="196"/>
      <c r="U211" s="196"/>
      <c r="V211" s="196"/>
      <c r="W211" s="196"/>
      <c r="X211" s="196"/>
      <c r="Y211" s="196"/>
      <c r="Z211" s="196"/>
      <c r="AA211" s="196"/>
    </row>
    <row r="212" spans="1:27" s="159" customFormat="1" ht="15" customHeight="1" x14ac:dyDescent="0.2">
      <c r="A212" s="190"/>
      <c r="B212" s="190"/>
      <c r="C212" s="190"/>
      <c r="D212" s="190"/>
      <c r="E212" s="190"/>
      <c r="F212" s="190"/>
      <c r="G212" s="190"/>
      <c r="H212" s="190"/>
      <c r="I212" s="190"/>
    </row>
    <row r="213" spans="1:27" s="159" customFormat="1" ht="36" customHeight="1" x14ac:dyDescent="0.2">
      <c r="A213" s="345" t="s">
        <v>81</v>
      </c>
      <c r="B213" s="345"/>
      <c r="C213" s="345"/>
      <c r="D213" s="345"/>
      <c r="E213" s="345"/>
      <c r="F213" s="345"/>
      <c r="G213" s="345"/>
      <c r="H213" s="345"/>
      <c r="I213" s="345"/>
    </row>
    <row r="214" spans="1:27" s="159" customFormat="1" ht="13.5" thickBot="1" x14ac:dyDescent="0.25"/>
    <row r="215" spans="1:27" s="159" customFormat="1" ht="18.95" customHeight="1" thickBot="1" x14ac:dyDescent="0.25">
      <c r="A215" s="346" t="s">
        <v>66</v>
      </c>
      <c r="B215" s="347"/>
      <c r="C215" s="347"/>
      <c r="D215" s="347"/>
      <c r="E215" s="347"/>
      <c r="F215" s="347"/>
      <c r="G215" s="347"/>
      <c r="H215" s="347"/>
      <c r="I215" s="348"/>
    </row>
    <row r="216" spans="1:27" s="159" customFormat="1" ht="40.5" customHeight="1" x14ac:dyDescent="0.2">
      <c r="A216" s="334" t="s">
        <v>183</v>
      </c>
      <c r="B216" s="335"/>
      <c r="C216" s="335"/>
      <c r="D216" s="335"/>
      <c r="E216" s="335"/>
      <c r="F216" s="335"/>
      <c r="G216" s="335"/>
      <c r="H216" s="335"/>
      <c r="I216" s="335"/>
    </row>
    <row r="217" spans="1:27" s="159" customFormat="1" ht="21" customHeight="1" thickBot="1" x14ac:dyDescent="0.25">
      <c r="A217" s="349"/>
      <c r="B217" s="349"/>
      <c r="C217" s="349"/>
      <c r="D217" s="349"/>
      <c r="E217" s="349"/>
      <c r="F217" s="349"/>
      <c r="G217" s="349"/>
      <c r="H217" s="349"/>
      <c r="I217" s="349"/>
    </row>
    <row r="218" spans="1:27" s="2" customFormat="1" ht="24.75" customHeight="1" thickBot="1" x14ac:dyDescent="0.25">
      <c r="A218" s="336" t="s">
        <v>100</v>
      </c>
      <c r="B218" s="337"/>
      <c r="C218" s="337"/>
      <c r="D218" s="337"/>
      <c r="E218" s="337"/>
      <c r="F218" s="337"/>
      <c r="G218" s="337"/>
      <c r="H218" s="338"/>
      <c r="I218" s="197">
        <f>SUM(I219:I227)</f>
        <v>0</v>
      </c>
      <c r="J218" s="196"/>
      <c r="K218" s="196"/>
      <c r="L218" s="196"/>
      <c r="M218" s="196"/>
      <c r="N218" s="196"/>
      <c r="O218" s="196"/>
      <c r="P218" s="196"/>
      <c r="Q218" s="196"/>
      <c r="R218" s="196"/>
      <c r="S218" s="196"/>
      <c r="T218" s="196"/>
      <c r="U218" s="196"/>
      <c r="V218" s="196"/>
      <c r="W218" s="196"/>
      <c r="X218" s="196"/>
      <c r="Y218" s="196"/>
      <c r="Z218" s="196"/>
      <c r="AA218" s="196"/>
    </row>
    <row r="219" spans="1:27" s="2" customFormat="1" x14ac:dyDescent="0.2">
      <c r="A219" s="339"/>
      <c r="B219" s="340"/>
      <c r="C219" s="340"/>
      <c r="D219" s="340"/>
      <c r="E219" s="340"/>
      <c r="F219" s="340"/>
      <c r="G219" s="340"/>
      <c r="H219" s="340"/>
      <c r="I219" s="198"/>
      <c r="J219" s="196"/>
      <c r="K219" s="196"/>
      <c r="L219" s="196"/>
      <c r="M219" s="196"/>
      <c r="N219" s="196"/>
      <c r="O219" s="196"/>
      <c r="P219" s="196"/>
      <c r="Q219" s="196"/>
      <c r="R219" s="196"/>
      <c r="S219" s="196"/>
      <c r="T219" s="196"/>
      <c r="U219" s="196"/>
      <c r="V219" s="196"/>
      <c r="W219" s="196"/>
      <c r="X219" s="196"/>
      <c r="Y219" s="196"/>
      <c r="Z219" s="196"/>
      <c r="AA219" s="196"/>
    </row>
    <row r="220" spans="1:27" s="2" customFormat="1" x14ac:dyDescent="0.2">
      <c r="A220" s="341"/>
      <c r="B220" s="342"/>
      <c r="C220" s="343"/>
      <c r="D220" s="344"/>
      <c r="E220" s="344"/>
      <c r="F220" s="344"/>
      <c r="G220" s="344"/>
      <c r="H220" s="342"/>
      <c r="I220" s="199"/>
      <c r="J220" s="196"/>
      <c r="K220" s="196"/>
      <c r="L220" s="196"/>
      <c r="M220" s="196"/>
      <c r="N220" s="196"/>
      <c r="O220" s="196"/>
      <c r="P220" s="196"/>
      <c r="Q220" s="196"/>
      <c r="R220" s="196"/>
      <c r="S220" s="196"/>
      <c r="T220" s="196"/>
      <c r="U220" s="196"/>
      <c r="V220" s="196"/>
      <c r="W220" s="196"/>
      <c r="X220" s="196"/>
      <c r="Y220" s="196"/>
      <c r="Z220" s="196"/>
      <c r="AA220" s="196"/>
    </row>
    <row r="221" spans="1:27" s="2" customFormat="1" x14ac:dyDescent="0.2">
      <c r="A221" s="326"/>
      <c r="B221" s="327"/>
      <c r="C221" s="327"/>
      <c r="D221" s="327"/>
      <c r="E221" s="327"/>
      <c r="F221" s="327"/>
      <c r="G221" s="327"/>
      <c r="H221" s="327"/>
      <c r="I221" s="199"/>
      <c r="J221" s="196"/>
      <c r="K221" s="196"/>
      <c r="L221" s="196"/>
      <c r="M221" s="196"/>
      <c r="N221" s="196"/>
      <c r="O221" s="196"/>
      <c r="P221" s="196"/>
      <c r="Q221" s="196"/>
      <c r="R221" s="196"/>
      <c r="S221" s="196"/>
      <c r="T221" s="196"/>
      <c r="U221" s="196"/>
      <c r="V221" s="196"/>
      <c r="W221" s="196"/>
      <c r="X221" s="196"/>
      <c r="Y221" s="196"/>
      <c r="Z221" s="196"/>
      <c r="AA221" s="196"/>
    </row>
    <row r="222" spans="1:27" s="2" customFormat="1" x14ac:dyDescent="0.2">
      <c r="A222" s="326"/>
      <c r="B222" s="327"/>
      <c r="C222" s="327"/>
      <c r="D222" s="327"/>
      <c r="E222" s="327"/>
      <c r="F222" s="327"/>
      <c r="G222" s="327"/>
      <c r="H222" s="327"/>
      <c r="I222" s="199"/>
      <c r="J222" s="196"/>
      <c r="K222" s="196"/>
      <c r="L222" s="196"/>
      <c r="M222" s="196"/>
      <c r="N222" s="196"/>
      <c r="O222" s="196"/>
      <c r="P222" s="196"/>
      <c r="Q222" s="196"/>
      <c r="R222" s="196"/>
      <c r="S222" s="196"/>
      <c r="T222" s="196"/>
      <c r="U222" s="196"/>
      <c r="V222" s="196"/>
      <c r="W222" s="196"/>
      <c r="X222" s="196"/>
      <c r="Y222" s="196"/>
      <c r="Z222" s="196"/>
      <c r="AA222" s="196"/>
    </row>
    <row r="223" spans="1:27" s="2" customFormat="1" x14ac:dyDescent="0.2">
      <c r="A223" s="326"/>
      <c r="B223" s="327"/>
      <c r="C223" s="327"/>
      <c r="D223" s="327"/>
      <c r="E223" s="327"/>
      <c r="F223" s="327"/>
      <c r="G223" s="327"/>
      <c r="H223" s="327"/>
      <c r="I223" s="199"/>
      <c r="J223" s="196"/>
      <c r="K223" s="196"/>
      <c r="L223" s="196"/>
      <c r="M223" s="196"/>
      <c r="N223" s="196"/>
      <c r="O223" s="196"/>
      <c r="P223" s="196"/>
      <c r="Q223" s="196"/>
      <c r="R223" s="196"/>
      <c r="S223" s="196"/>
      <c r="T223" s="196"/>
      <c r="U223" s="196"/>
      <c r="V223" s="196"/>
      <c r="W223" s="196"/>
      <c r="X223" s="196"/>
      <c r="Y223" s="196"/>
      <c r="Z223" s="196"/>
      <c r="AA223" s="196"/>
    </row>
    <row r="224" spans="1:27" s="2" customFormat="1" x14ac:dyDescent="0.2">
      <c r="A224" s="326"/>
      <c r="B224" s="327"/>
      <c r="C224" s="327"/>
      <c r="D224" s="327"/>
      <c r="E224" s="327"/>
      <c r="F224" s="327"/>
      <c r="G224" s="327"/>
      <c r="H224" s="327"/>
      <c r="I224" s="199"/>
      <c r="J224" s="196"/>
      <c r="K224" s="196"/>
      <c r="L224" s="196"/>
      <c r="M224" s="196"/>
      <c r="N224" s="196"/>
      <c r="O224" s="196"/>
      <c r="P224" s="196"/>
      <c r="Q224" s="196"/>
      <c r="R224" s="196"/>
      <c r="S224" s="196"/>
      <c r="T224" s="196"/>
      <c r="U224" s="196"/>
      <c r="V224" s="196"/>
      <c r="W224" s="196"/>
      <c r="X224" s="196"/>
      <c r="Y224" s="196"/>
      <c r="Z224" s="196"/>
      <c r="AA224" s="196"/>
    </row>
    <row r="225" spans="1:27" s="2" customFormat="1" x14ac:dyDescent="0.2">
      <c r="A225" s="326"/>
      <c r="B225" s="327"/>
      <c r="C225" s="356"/>
      <c r="D225" s="327"/>
      <c r="E225" s="327"/>
      <c r="F225" s="327"/>
      <c r="G225" s="327"/>
      <c r="H225" s="327"/>
      <c r="I225" s="199"/>
      <c r="J225" s="196"/>
      <c r="K225" s="196"/>
      <c r="L225" s="196"/>
      <c r="M225" s="196"/>
      <c r="N225" s="196"/>
      <c r="O225" s="196"/>
      <c r="P225" s="196"/>
      <c r="Q225" s="196"/>
      <c r="R225" s="196"/>
      <c r="S225" s="196"/>
      <c r="T225" s="196"/>
      <c r="U225" s="196"/>
      <c r="V225" s="196"/>
      <c r="W225" s="196"/>
      <c r="X225" s="196"/>
      <c r="Y225" s="196"/>
      <c r="Z225" s="196"/>
      <c r="AA225" s="196"/>
    </row>
    <row r="226" spans="1:27" s="2" customFormat="1" x14ac:dyDescent="0.2">
      <c r="A226" s="326"/>
      <c r="B226" s="327"/>
      <c r="C226" s="327"/>
      <c r="D226" s="327"/>
      <c r="E226" s="327"/>
      <c r="F226" s="327"/>
      <c r="G226" s="327"/>
      <c r="H226" s="327"/>
      <c r="I226" s="199"/>
      <c r="J226" s="196"/>
      <c r="K226" s="196"/>
      <c r="L226" s="196"/>
      <c r="M226" s="196"/>
      <c r="N226" s="196"/>
      <c r="O226" s="196"/>
      <c r="P226" s="196"/>
      <c r="Q226" s="196"/>
      <c r="R226" s="196"/>
      <c r="S226" s="196"/>
      <c r="T226" s="196"/>
      <c r="U226" s="196"/>
      <c r="V226" s="196"/>
      <c r="W226" s="196"/>
      <c r="X226" s="196"/>
      <c r="Y226" s="196"/>
      <c r="Z226" s="196"/>
      <c r="AA226" s="196"/>
    </row>
    <row r="227" spans="1:27" s="2" customFormat="1" ht="13.5" thickBot="1" x14ac:dyDescent="0.25">
      <c r="A227" s="328"/>
      <c r="B227" s="329"/>
      <c r="C227" s="329"/>
      <c r="D227" s="329"/>
      <c r="E227" s="329"/>
      <c r="F227" s="329"/>
      <c r="G227" s="329"/>
      <c r="H227" s="329"/>
      <c r="I227" s="200"/>
      <c r="J227" s="196"/>
      <c r="K227" s="196"/>
      <c r="L227" s="196"/>
      <c r="M227" s="196"/>
      <c r="N227" s="196"/>
      <c r="O227" s="196"/>
      <c r="P227" s="196"/>
      <c r="Q227" s="196"/>
      <c r="R227" s="196"/>
      <c r="S227" s="196"/>
      <c r="T227" s="196"/>
      <c r="U227" s="196"/>
      <c r="V227" s="196"/>
      <c r="W227" s="196"/>
      <c r="X227" s="196"/>
      <c r="Y227" s="196"/>
      <c r="Z227" s="196"/>
      <c r="AA227" s="196"/>
    </row>
    <row r="228" spans="1:27" s="159" customFormat="1" ht="21" customHeight="1" x14ac:dyDescent="0.2">
      <c r="A228" s="204"/>
      <c r="B228" s="204"/>
      <c r="C228" s="204"/>
      <c r="D228" s="204"/>
      <c r="E228" s="204"/>
      <c r="F228" s="204"/>
      <c r="G228" s="204"/>
      <c r="H228" s="204"/>
      <c r="I228" s="204"/>
    </row>
    <row r="229" spans="1:27" s="2" customFormat="1" ht="39.75" hidden="1" customHeight="1" x14ac:dyDescent="0.2">
      <c r="A229" s="354"/>
      <c r="B229" s="355"/>
      <c r="C229" s="355"/>
      <c r="D229" s="355"/>
      <c r="E229" s="355"/>
      <c r="F229" s="355"/>
      <c r="G229" s="355"/>
      <c r="H229" s="355"/>
      <c r="I229" s="150"/>
      <c r="J229" s="196"/>
      <c r="K229" s="196"/>
      <c r="L229" s="196"/>
      <c r="M229" s="196"/>
      <c r="N229" s="196"/>
      <c r="O229" s="196"/>
      <c r="P229" s="196"/>
      <c r="Q229" s="196"/>
      <c r="R229" s="196"/>
      <c r="S229" s="196"/>
      <c r="T229" s="196"/>
      <c r="U229" s="196"/>
      <c r="V229" s="196"/>
      <c r="W229" s="196"/>
      <c r="X229" s="196"/>
      <c r="Y229" s="196"/>
      <c r="Z229" s="196"/>
      <c r="AA229" s="196"/>
    </row>
    <row r="230" spans="1:27" s="2" customFormat="1" ht="39.75" hidden="1" customHeight="1" x14ac:dyDescent="0.2">
      <c r="A230" s="352"/>
      <c r="B230" s="353"/>
      <c r="C230" s="353"/>
      <c r="D230" s="353"/>
      <c r="E230" s="353"/>
      <c r="F230" s="353"/>
      <c r="G230" s="353"/>
      <c r="H230" s="353"/>
      <c r="I230" s="151"/>
      <c r="J230" s="196"/>
      <c r="K230" s="196"/>
      <c r="L230" s="196"/>
      <c r="M230" s="196"/>
      <c r="N230" s="196"/>
      <c r="O230" s="196"/>
      <c r="P230" s="196"/>
      <c r="Q230" s="196"/>
      <c r="R230" s="196"/>
      <c r="S230" s="196"/>
      <c r="T230" s="196"/>
      <c r="U230" s="196"/>
      <c r="V230" s="196"/>
      <c r="W230" s="196"/>
      <c r="X230" s="196"/>
      <c r="Y230" s="196"/>
      <c r="Z230" s="196"/>
      <c r="AA230" s="196"/>
    </row>
    <row r="231" spans="1:27" s="2" customFormat="1" ht="39.75" hidden="1" customHeight="1" x14ac:dyDescent="0.2">
      <c r="A231" s="352"/>
      <c r="B231" s="353"/>
      <c r="C231" s="353"/>
      <c r="D231" s="353"/>
      <c r="E231" s="353"/>
      <c r="F231" s="353"/>
      <c r="G231" s="353"/>
      <c r="H231" s="353"/>
      <c r="I231" s="151"/>
      <c r="J231" s="196"/>
      <c r="K231" s="196"/>
      <c r="L231" s="196"/>
      <c r="M231" s="196"/>
      <c r="N231" s="196"/>
      <c r="O231" s="196"/>
      <c r="P231" s="196"/>
      <c r="Q231" s="196"/>
      <c r="R231" s="196"/>
      <c r="S231" s="196"/>
      <c r="T231" s="196"/>
      <c r="U231" s="196"/>
      <c r="V231" s="196"/>
      <c r="W231" s="196"/>
      <c r="X231" s="196"/>
      <c r="Y231" s="196"/>
      <c r="Z231" s="196"/>
      <c r="AA231" s="196"/>
    </row>
    <row r="232" spans="1:27" s="2" customFormat="1" ht="39.75" hidden="1" customHeight="1" x14ac:dyDescent="0.2">
      <c r="A232" s="352"/>
      <c r="B232" s="353"/>
      <c r="C232" s="353"/>
      <c r="D232" s="353"/>
      <c r="E232" s="353"/>
      <c r="F232" s="353"/>
      <c r="G232" s="353"/>
      <c r="H232" s="353"/>
      <c r="I232" s="151"/>
      <c r="J232" s="196"/>
      <c r="K232" s="196"/>
      <c r="L232" s="196"/>
      <c r="M232" s="196"/>
      <c r="N232" s="196"/>
      <c r="O232" s="196"/>
      <c r="P232" s="196"/>
      <c r="Q232" s="196"/>
      <c r="R232" s="196"/>
      <c r="S232" s="196"/>
      <c r="T232" s="196"/>
      <c r="U232" s="196"/>
      <c r="V232" s="196"/>
      <c r="W232" s="196"/>
      <c r="X232" s="196"/>
      <c r="Y232" s="196"/>
      <c r="Z232" s="196"/>
      <c r="AA232" s="196"/>
    </row>
    <row r="233" spans="1:27" s="2" customFormat="1" ht="39.75" hidden="1" customHeight="1" x14ac:dyDescent="0.2">
      <c r="A233" s="352"/>
      <c r="B233" s="353"/>
      <c r="C233" s="353"/>
      <c r="D233" s="353"/>
      <c r="E233" s="353"/>
      <c r="F233" s="353"/>
      <c r="G233" s="353"/>
      <c r="H233" s="353"/>
      <c r="I233" s="151"/>
      <c r="J233" s="196"/>
      <c r="K233" s="196"/>
      <c r="L233" s="196"/>
      <c r="M233" s="196"/>
      <c r="N233" s="196"/>
      <c r="O233" s="196"/>
      <c r="P233" s="196"/>
      <c r="Q233" s="196"/>
      <c r="R233" s="196"/>
      <c r="S233" s="196"/>
      <c r="T233" s="196"/>
      <c r="U233" s="196"/>
      <c r="V233" s="196"/>
      <c r="W233" s="196"/>
      <c r="X233" s="196"/>
      <c r="Y233" s="196"/>
      <c r="Z233" s="196"/>
      <c r="AA233" s="196"/>
    </row>
    <row r="234" spans="1:27" s="2" customFormat="1" ht="39.75" hidden="1" customHeight="1" x14ac:dyDescent="0.2">
      <c r="A234" s="352"/>
      <c r="B234" s="353"/>
      <c r="C234" s="353"/>
      <c r="D234" s="353"/>
      <c r="E234" s="353"/>
      <c r="F234" s="353"/>
      <c r="G234" s="353"/>
      <c r="H234" s="353"/>
      <c r="I234" s="151"/>
      <c r="J234" s="196"/>
      <c r="K234" s="196"/>
      <c r="L234" s="196"/>
      <c r="M234" s="196"/>
      <c r="N234" s="196"/>
      <c r="O234" s="196"/>
      <c r="P234" s="196"/>
      <c r="Q234" s="196"/>
      <c r="R234" s="196"/>
      <c r="S234" s="196"/>
      <c r="T234" s="196"/>
      <c r="U234" s="196"/>
      <c r="V234" s="196"/>
      <c r="W234" s="196"/>
      <c r="X234" s="196"/>
      <c r="Y234" s="196"/>
      <c r="Z234" s="196"/>
      <c r="AA234" s="196"/>
    </row>
    <row r="235" spans="1:27" s="2" customFormat="1" ht="39.75" hidden="1" customHeight="1" x14ac:dyDescent="0.2">
      <c r="A235" s="352"/>
      <c r="B235" s="353"/>
      <c r="C235" s="353"/>
      <c r="D235" s="353"/>
      <c r="E235" s="353"/>
      <c r="F235" s="353"/>
      <c r="G235" s="353"/>
      <c r="H235" s="353"/>
      <c r="I235" s="151"/>
      <c r="J235" s="196"/>
      <c r="K235" s="196"/>
      <c r="L235" s="196"/>
      <c r="M235" s="196"/>
      <c r="N235" s="196"/>
      <c r="O235" s="196"/>
      <c r="P235" s="196"/>
      <c r="Q235" s="196"/>
      <c r="R235" s="196"/>
      <c r="S235" s="196"/>
      <c r="T235" s="196"/>
      <c r="U235" s="196"/>
      <c r="V235" s="196"/>
      <c r="W235" s="196"/>
      <c r="X235" s="196"/>
      <c r="Y235" s="196"/>
      <c r="Z235" s="196"/>
      <c r="AA235" s="196"/>
    </row>
    <row r="236" spans="1:27" s="2" customFormat="1" ht="39.75" hidden="1" customHeight="1" x14ac:dyDescent="0.2">
      <c r="A236" s="352"/>
      <c r="B236" s="353"/>
      <c r="C236" s="353"/>
      <c r="D236" s="353"/>
      <c r="E236" s="353"/>
      <c r="F236" s="353"/>
      <c r="G236" s="353"/>
      <c r="H236" s="353"/>
      <c r="I236" s="151"/>
      <c r="J236" s="196"/>
      <c r="K236" s="196"/>
      <c r="L236" s="196"/>
      <c r="M236" s="196"/>
      <c r="N236" s="196"/>
      <c r="O236" s="196"/>
      <c r="P236" s="196"/>
      <c r="Q236" s="196"/>
      <c r="R236" s="196"/>
      <c r="S236" s="196"/>
      <c r="T236" s="196"/>
      <c r="U236" s="196"/>
      <c r="V236" s="196"/>
      <c r="W236" s="196"/>
      <c r="X236" s="196"/>
      <c r="Y236" s="196"/>
      <c r="Z236" s="196"/>
      <c r="AA236" s="196"/>
    </row>
    <row r="237" spans="1:27" s="2" customFormat="1" ht="39.75" hidden="1" customHeight="1" x14ac:dyDescent="0.2">
      <c r="A237" s="352"/>
      <c r="B237" s="353"/>
      <c r="C237" s="353"/>
      <c r="D237" s="353"/>
      <c r="E237" s="353"/>
      <c r="F237" s="353"/>
      <c r="G237" s="353"/>
      <c r="H237" s="353"/>
      <c r="I237" s="151"/>
      <c r="J237" s="196"/>
      <c r="K237" s="196"/>
      <c r="L237" s="196"/>
      <c r="M237" s="196"/>
      <c r="N237" s="196"/>
      <c r="O237" s="196"/>
      <c r="P237" s="196"/>
      <c r="Q237" s="196"/>
      <c r="R237" s="196"/>
      <c r="S237" s="196"/>
      <c r="T237" s="196"/>
      <c r="U237" s="196"/>
      <c r="V237" s="196"/>
      <c r="W237" s="196"/>
      <c r="X237" s="196"/>
      <c r="Y237" s="196"/>
      <c r="Z237" s="196"/>
      <c r="AA237" s="196"/>
    </row>
    <row r="238" spans="1:27" s="2" customFormat="1" ht="39.75" hidden="1" customHeight="1" thickBot="1" x14ac:dyDescent="0.25">
      <c r="A238" s="350"/>
      <c r="B238" s="351"/>
      <c r="C238" s="351"/>
      <c r="D238" s="351"/>
      <c r="E238" s="351"/>
      <c r="F238" s="351"/>
      <c r="G238" s="351"/>
      <c r="H238" s="351"/>
      <c r="I238" s="152"/>
      <c r="J238" s="196"/>
      <c r="K238" s="196"/>
      <c r="L238" s="196"/>
      <c r="M238" s="196"/>
      <c r="N238" s="196"/>
      <c r="O238" s="196"/>
      <c r="P238" s="196"/>
      <c r="Q238" s="196"/>
      <c r="R238" s="196"/>
      <c r="S238" s="196"/>
      <c r="T238" s="196"/>
      <c r="U238" s="196"/>
      <c r="V238" s="196"/>
      <c r="W238" s="196"/>
      <c r="X238" s="196"/>
      <c r="Y238" s="196"/>
      <c r="Z238" s="196"/>
      <c r="AA238" s="196"/>
    </row>
    <row r="239" spans="1:27" s="159" customFormat="1" ht="12.75" customHeight="1" x14ac:dyDescent="0.2">
      <c r="A239" s="349"/>
      <c r="B239" s="349"/>
      <c r="C239" s="349"/>
      <c r="D239" s="349"/>
      <c r="E239" s="349"/>
      <c r="F239" s="349"/>
      <c r="G239" s="349"/>
      <c r="H239" s="349"/>
      <c r="I239" s="349"/>
    </row>
    <row r="240" spans="1:27" s="159" customFormat="1" ht="27.75" customHeight="1" x14ac:dyDescent="0.2">
      <c r="A240" s="345" t="s">
        <v>84</v>
      </c>
      <c r="B240" s="345"/>
      <c r="C240" s="345"/>
      <c r="D240" s="345"/>
      <c r="E240" s="345"/>
      <c r="F240" s="345"/>
      <c r="G240" s="345"/>
      <c r="H240" s="345"/>
      <c r="I240" s="345"/>
    </row>
    <row r="241" spans="1:27" s="159" customFormat="1" ht="16.5" customHeight="1" thickBot="1" x14ac:dyDescent="0.25">
      <c r="A241" s="205"/>
      <c r="B241" s="205"/>
      <c r="C241" s="205"/>
      <c r="D241" s="205"/>
      <c r="E241" s="205"/>
      <c r="F241" s="205"/>
      <c r="G241" s="205"/>
      <c r="H241" s="205"/>
      <c r="I241" s="205"/>
    </row>
    <row r="242" spans="1:27" s="159" customFormat="1" ht="18.75" customHeight="1" thickBot="1" x14ac:dyDescent="0.25">
      <c r="A242" s="346" t="s">
        <v>66</v>
      </c>
      <c r="B242" s="347"/>
      <c r="C242" s="347"/>
      <c r="D242" s="347"/>
      <c r="E242" s="347"/>
      <c r="F242" s="347"/>
      <c r="G242" s="347"/>
      <c r="H242" s="347"/>
      <c r="I242" s="348"/>
    </row>
    <row r="243" spans="1:27" s="159" customFormat="1" ht="46.5" customHeight="1" x14ac:dyDescent="0.2">
      <c r="A243" s="334" t="s">
        <v>183</v>
      </c>
      <c r="B243" s="335"/>
      <c r="C243" s="335"/>
      <c r="D243" s="335"/>
      <c r="E243" s="335"/>
      <c r="F243" s="335"/>
      <c r="G243" s="335"/>
      <c r="H243" s="335"/>
      <c r="I243" s="335"/>
    </row>
    <row r="244" spans="1:27" s="159" customFormat="1" ht="21" customHeight="1" thickBot="1" x14ac:dyDescent="0.25">
      <c r="A244" s="349"/>
      <c r="B244" s="349"/>
      <c r="C244" s="349"/>
      <c r="D244" s="349"/>
      <c r="E244" s="349"/>
      <c r="F244" s="349"/>
      <c r="G244" s="349"/>
      <c r="H244" s="349"/>
      <c r="I244" s="349"/>
    </row>
    <row r="245" spans="1:27" s="2" customFormat="1" ht="27" customHeight="1" thickBot="1" x14ac:dyDescent="0.25">
      <c r="A245" s="336" t="s">
        <v>100</v>
      </c>
      <c r="B245" s="337"/>
      <c r="C245" s="337"/>
      <c r="D245" s="337"/>
      <c r="E245" s="337"/>
      <c r="F245" s="337"/>
      <c r="G245" s="337"/>
      <c r="H245" s="338"/>
      <c r="I245" s="197">
        <f>SUM(I246:I252)</f>
        <v>0</v>
      </c>
      <c r="J245" s="196"/>
      <c r="K245" s="196"/>
      <c r="L245" s="196"/>
      <c r="M245" s="196"/>
      <c r="N245" s="196"/>
      <c r="O245" s="196"/>
      <c r="P245" s="196"/>
      <c r="Q245" s="196"/>
      <c r="R245" s="196"/>
      <c r="S245" s="196"/>
      <c r="T245" s="196"/>
      <c r="U245" s="196"/>
      <c r="V245" s="196"/>
      <c r="W245" s="196"/>
      <c r="X245" s="196"/>
      <c r="Y245" s="196"/>
      <c r="Z245" s="196"/>
      <c r="AA245" s="196"/>
    </row>
    <row r="246" spans="1:27" s="2" customFormat="1" x14ac:dyDescent="0.2">
      <c r="A246" s="339"/>
      <c r="B246" s="340"/>
      <c r="C246" s="340"/>
      <c r="D246" s="340"/>
      <c r="E246" s="340"/>
      <c r="F246" s="340"/>
      <c r="G246" s="340"/>
      <c r="H246" s="340"/>
      <c r="I246" s="198"/>
      <c r="J246" s="196"/>
      <c r="K246" s="196"/>
      <c r="L246" s="196"/>
      <c r="M246" s="196"/>
      <c r="N246" s="196"/>
      <c r="O246" s="196"/>
      <c r="P246" s="196"/>
      <c r="Q246" s="196"/>
      <c r="R246" s="196"/>
      <c r="S246" s="196"/>
      <c r="T246" s="196"/>
      <c r="U246" s="196"/>
      <c r="V246" s="196"/>
      <c r="W246" s="196"/>
      <c r="X246" s="196"/>
      <c r="Y246" s="196"/>
      <c r="Z246" s="196"/>
      <c r="AA246" s="196"/>
    </row>
    <row r="247" spans="1:27" s="2" customFormat="1" x14ac:dyDescent="0.2">
      <c r="A247" s="341"/>
      <c r="B247" s="342"/>
      <c r="C247" s="343"/>
      <c r="D247" s="344"/>
      <c r="E247" s="344"/>
      <c r="F247" s="344"/>
      <c r="G247" s="344"/>
      <c r="H247" s="342"/>
      <c r="I247" s="199"/>
      <c r="J247" s="196"/>
      <c r="K247" s="196"/>
      <c r="L247" s="196"/>
      <c r="M247" s="196"/>
      <c r="N247" s="196"/>
      <c r="O247" s="196"/>
      <c r="P247" s="196"/>
      <c r="Q247" s="196"/>
      <c r="R247" s="196"/>
      <c r="S247" s="196"/>
      <c r="T247" s="196"/>
      <c r="U247" s="196"/>
      <c r="V247" s="196"/>
      <c r="W247" s="196"/>
      <c r="X247" s="196"/>
      <c r="Y247" s="196"/>
      <c r="Z247" s="196"/>
      <c r="AA247" s="196"/>
    </row>
    <row r="248" spans="1:27" s="2" customFormat="1" x14ac:dyDescent="0.2">
      <c r="A248" s="326"/>
      <c r="B248" s="327"/>
      <c r="C248" s="327"/>
      <c r="D248" s="327"/>
      <c r="E248" s="327"/>
      <c r="F248" s="327"/>
      <c r="G248" s="327"/>
      <c r="H248" s="327"/>
      <c r="I248" s="199"/>
      <c r="J248" s="196"/>
      <c r="K248" s="196"/>
      <c r="L248" s="196"/>
      <c r="M248" s="196"/>
      <c r="N248" s="196"/>
      <c r="O248" s="196"/>
      <c r="P248" s="196"/>
      <c r="Q248" s="196"/>
      <c r="R248" s="196"/>
      <c r="S248" s="196"/>
      <c r="T248" s="196"/>
      <c r="U248" s="196"/>
      <c r="V248" s="196"/>
      <c r="W248" s="196"/>
      <c r="X248" s="196"/>
      <c r="Y248" s="196"/>
      <c r="Z248" s="196"/>
      <c r="AA248" s="196"/>
    </row>
    <row r="249" spans="1:27" s="2" customFormat="1" x14ac:dyDescent="0.2">
      <c r="A249" s="326"/>
      <c r="B249" s="327"/>
      <c r="C249" s="327"/>
      <c r="D249" s="327"/>
      <c r="E249" s="327"/>
      <c r="F249" s="327"/>
      <c r="G249" s="327"/>
      <c r="H249" s="327"/>
      <c r="I249" s="199"/>
      <c r="J249" s="196"/>
      <c r="K249" s="196"/>
      <c r="L249" s="196"/>
      <c r="M249" s="196"/>
      <c r="N249" s="196"/>
      <c r="O249" s="196"/>
      <c r="P249" s="196"/>
      <c r="Q249" s="196"/>
      <c r="R249" s="196"/>
      <c r="S249" s="196"/>
      <c r="T249" s="196"/>
      <c r="U249" s="196"/>
      <c r="V249" s="196"/>
      <c r="W249" s="196"/>
      <c r="X249" s="196"/>
      <c r="Y249" s="196"/>
      <c r="Z249" s="196"/>
      <c r="AA249" s="196"/>
    </row>
    <row r="250" spans="1:27" s="2" customFormat="1" x14ac:dyDescent="0.2">
      <c r="A250" s="326"/>
      <c r="B250" s="327"/>
      <c r="C250" s="327"/>
      <c r="D250" s="327"/>
      <c r="E250" s="327"/>
      <c r="F250" s="327"/>
      <c r="G250" s="327"/>
      <c r="H250" s="327"/>
      <c r="I250" s="199"/>
      <c r="J250" s="196"/>
      <c r="K250" s="196"/>
      <c r="L250" s="196"/>
      <c r="M250" s="196"/>
      <c r="N250" s="196"/>
      <c r="O250" s="196"/>
      <c r="P250" s="196"/>
      <c r="Q250" s="196"/>
      <c r="R250" s="196"/>
      <c r="S250" s="196"/>
      <c r="T250" s="196"/>
      <c r="U250" s="196"/>
      <c r="V250" s="196"/>
      <c r="W250" s="196"/>
      <c r="X250" s="196"/>
      <c r="Y250" s="196"/>
      <c r="Z250" s="196"/>
      <c r="AA250" s="196"/>
    </row>
    <row r="251" spans="1:27" s="2" customFormat="1" x14ac:dyDescent="0.2">
      <c r="A251" s="326"/>
      <c r="B251" s="327"/>
      <c r="C251" s="327"/>
      <c r="D251" s="327"/>
      <c r="E251" s="327"/>
      <c r="F251" s="327"/>
      <c r="G251" s="327"/>
      <c r="H251" s="327"/>
      <c r="I251" s="199"/>
      <c r="J251" s="196"/>
      <c r="K251" s="196"/>
      <c r="L251" s="196"/>
      <c r="M251" s="196"/>
      <c r="N251" s="196"/>
      <c r="O251" s="196"/>
      <c r="P251" s="196"/>
      <c r="Q251" s="196"/>
      <c r="R251" s="196"/>
      <c r="S251" s="196"/>
      <c r="T251" s="196"/>
      <c r="U251" s="196"/>
      <c r="V251" s="196"/>
      <c r="W251" s="196"/>
      <c r="X251" s="196"/>
      <c r="Y251" s="196"/>
      <c r="Z251" s="196"/>
      <c r="AA251" s="196"/>
    </row>
    <row r="252" spans="1:27" s="2" customFormat="1" ht="13.5" thickBot="1" x14ac:dyDescent="0.25">
      <c r="A252" s="328"/>
      <c r="B252" s="329"/>
      <c r="C252" s="330"/>
      <c r="D252" s="329"/>
      <c r="E252" s="329"/>
      <c r="F252" s="329"/>
      <c r="G252" s="329"/>
      <c r="H252" s="329"/>
      <c r="I252" s="200"/>
      <c r="J252" s="196"/>
      <c r="K252" s="196"/>
      <c r="L252" s="196"/>
      <c r="M252" s="196"/>
      <c r="N252" s="196"/>
      <c r="O252" s="196"/>
      <c r="P252" s="196"/>
      <c r="Q252" s="196"/>
      <c r="R252" s="196"/>
      <c r="S252" s="196"/>
      <c r="T252" s="196"/>
      <c r="U252" s="196"/>
      <c r="V252" s="196"/>
      <c r="W252" s="196"/>
      <c r="X252" s="196"/>
      <c r="Y252" s="196"/>
      <c r="Z252" s="196"/>
      <c r="AA252" s="196"/>
    </row>
    <row r="253" spans="1:27" s="159" customFormat="1" ht="21" customHeight="1" x14ac:dyDescent="0.2">
      <c r="A253" s="204"/>
      <c r="B253" s="204"/>
      <c r="C253" s="204"/>
      <c r="D253" s="204"/>
      <c r="E253" s="204"/>
      <c r="F253" s="204"/>
      <c r="G253" s="204"/>
      <c r="H253" s="204"/>
      <c r="I253" s="204"/>
    </row>
    <row r="254" spans="1:27" s="159" customFormat="1" ht="36" customHeight="1" x14ac:dyDescent="0.2">
      <c r="A254" s="345" t="s">
        <v>85</v>
      </c>
      <c r="B254" s="345"/>
      <c r="C254" s="345"/>
      <c r="D254" s="345"/>
      <c r="E254" s="345"/>
      <c r="F254" s="345"/>
      <c r="G254" s="345"/>
      <c r="H254" s="345"/>
      <c r="I254" s="345"/>
    </row>
    <row r="255" spans="1:27" s="159" customFormat="1" ht="16.5" customHeight="1" thickBot="1" x14ac:dyDescent="0.25">
      <c r="A255" s="205"/>
      <c r="B255" s="205"/>
      <c r="C255" s="205"/>
      <c r="D255" s="205"/>
      <c r="E255" s="205"/>
      <c r="F255" s="205"/>
      <c r="G255" s="205"/>
      <c r="H255" s="205"/>
      <c r="I255" s="205"/>
    </row>
    <row r="256" spans="1:27" s="159" customFormat="1" ht="18.75" customHeight="1" thickBot="1" x14ac:dyDescent="0.25">
      <c r="A256" s="346" t="s">
        <v>66</v>
      </c>
      <c r="B256" s="347"/>
      <c r="C256" s="347"/>
      <c r="D256" s="347"/>
      <c r="E256" s="347"/>
      <c r="F256" s="347"/>
      <c r="G256" s="347"/>
      <c r="H256" s="347"/>
      <c r="I256" s="348"/>
    </row>
    <row r="257" spans="1:27" s="159" customFormat="1" ht="52.5" customHeight="1" x14ac:dyDescent="0.2">
      <c r="A257" s="334" t="s">
        <v>183</v>
      </c>
      <c r="B257" s="335"/>
      <c r="C257" s="335"/>
      <c r="D257" s="335"/>
      <c r="E257" s="335"/>
      <c r="F257" s="335"/>
      <c r="G257" s="335"/>
      <c r="H257" s="335"/>
      <c r="I257" s="335"/>
    </row>
    <row r="258" spans="1:27" s="159" customFormat="1" ht="18.600000000000001" customHeight="1" thickBot="1" x14ac:dyDescent="0.25">
      <c r="A258" s="155"/>
      <c r="B258" s="144"/>
      <c r="C258" s="144"/>
      <c r="D258" s="144"/>
      <c r="E258" s="144"/>
      <c r="F258" s="144"/>
      <c r="G258" s="144"/>
      <c r="H258" s="144"/>
      <c r="I258" s="144"/>
    </row>
    <row r="259" spans="1:27" s="2" customFormat="1" ht="27" customHeight="1" thickBot="1" x14ac:dyDescent="0.25">
      <c r="A259" s="336" t="s">
        <v>100</v>
      </c>
      <c r="B259" s="337"/>
      <c r="C259" s="337"/>
      <c r="D259" s="337"/>
      <c r="E259" s="337"/>
      <c r="F259" s="337"/>
      <c r="G259" s="337"/>
      <c r="H259" s="338"/>
      <c r="I259" s="197">
        <f>SUM(I260:I266)</f>
        <v>0</v>
      </c>
      <c r="J259" s="196"/>
      <c r="K259" s="196"/>
      <c r="L259" s="196"/>
      <c r="M259" s="196"/>
      <c r="N259" s="196"/>
      <c r="O259" s="196"/>
      <c r="P259" s="196"/>
      <c r="Q259" s="196"/>
      <c r="R259" s="196"/>
      <c r="S259" s="196"/>
      <c r="T259" s="196"/>
      <c r="U259" s="196"/>
      <c r="V259" s="196"/>
      <c r="W259" s="196"/>
      <c r="X259" s="196"/>
      <c r="Y259" s="196"/>
      <c r="Z259" s="196"/>
      <c r="AA259" s="196"/>
    </row>
    <row r="260" spans="1:27" s="2" customFormat="1" x14ac:dyDescent="0.2">
      <c r="A260" s="339"/>
      <c r="B260" s="340"/>
      <c r="C260" s="340"/>
      <c r="D260" s="340"/>
      <c r="E260" s="340"/>
      <c r="F260" s="340"/>
      <c r="G260" s="340"/>
      <c r="H260" s="340"/>
      <c r="I260" s="198"/>
      <c r="J260" s="196"/>
      <c r="K260" s="196"/>
      <c r="L260" s="196"/>
      <c r="M260" s="196"/>
      <c r="N260" s="196"/>
      <c r="O260" s="196"/>
      <c r="P260" s="196"/>
      <c r="Q260" s="196"/>
      <c r="R260" s="196"/>
      <c r="S260" s="196"/>
      <c r="T260" s="196"/>
      <c r="U260" s="196"/>
      <c r="V260" s="196"/>
      <c r="W260" s="196"/>
      <c r="X260" s="196"/>
      <c r="Y260" s="196"/>
      <c r="Z260" s="196"/>
      <c r="AA260" s="196"/>
    </row>
    <row r="261" spans="1:27" s="2" customFormat="1" x14ac:dyDescent="0.2">
      <c r="A261" s="341"/>
      <c r="B261" s="342"/>
      <c r="C261" s="343"/>
      <c r="D261" s="344"/>
      <c r="E261" s="344"/>
      <c r="F261" s="344"/>
      <c r="G261" s="344"/>
      <c r="H261" s="342"/>
      <c r="I261" s="199"/>
      <c r="J261" s="196"/>
      <c r="K261" s="196"/>
      <c r="L261" s="196"/>
      <c r="M261" s="196"/>
      <c r="N261" s="196"/>
      <c r="O261" s="196"/>
      <c r="P261" s="196"/>
      <c r="Q261" s="196"/>
      <c r="R261" s="196"/>
      <c r="S261" s="196"/>
      <c r="T261" s="196"/>
      <c r="U261" s="196"/>
      <c r="V261" s="196"/>
      <c r="W261" s="196"/>
      <c r="X261" s="196"/>
      <c r="Y261" s="196"/>
      <c r="Z261" s="196"/>
      <c r="AA261" s="196"/>
    </row>
    <row r="262" spans="1:27" s="2" customFormat="1" x14ac:dyDescent="0.2">
      <c r="A262" s="326"/>
      <c r="B262" s="327"/>
      <c r="C262" s="327"/>
      <c r="D262" s="327"/>
      <c r="E262" s="327"/>
      <c r="F262" s="327"/>
      <c r="G262" s="327"/>
      <c r="H262" s="327"/>
      <c r="I262" s="199"/>
      <c r="J262" s="196"/>
      <c r="K262" s="196"/>
      <c r="L262" s="196"/>
      <c r="M262" s="196"/>
      <c r="N262" s="196"/>
      <c r="O262" s="196"/>
      <c r="P262" s="196"/>
      <c r="Q262" s="196"/>
      <c r="R262" s="196"/>
      <c r="S262" s="196"/>
      <c r="T262" s="196"/>
      <c r="U262" s="196"/>
      <c r="V262" s="196"/>
      <c r="W262" s="196"/>
      <c r="X262" s="196"/>
      <c r="Y262" s="196"/>
      <c r="Z262" s="196"/>
      <c r="AA262" s="196"/>
    </row>
    <row r="263" spans="1:27" s="2" customFormat="1" x14ac:dyDescent="0.2">
      <c r="A263" s="326"/>
      <c r="B263" s="327"/>
      <c r="C263" s="327"/>
      <c r="D263" s="327"/>
      <c r="E263" s="327"/>
      <c r="F263" s="327"/>
      <c r="G263" s="327"/>
      <c r="H263" s="327"/>
      <c r="I263" s="199"/>
      <c r="J263" s="196"/>
      <c r="K263" s="196"/>
      <c r="L263" s="196"/>
      <c r="M263" s="196"/>
      <c r="N263" s="196"/>
      <c r="O263" s="196"/>
      <c r="P263" s="196"/>
      <c r="Q263" s="196"/>
      <c r="R263" s="196"/>
      <c r="S263" s="196"/>
      <c r="T263" s="196"/>
      <c r="U263" s="196"/>
      <c r="V263" s="196"/>
      <c r="W263" s="196"/>
      <c r="X263" s="196"/>
      <c r="Y263" s="196"/>
      <c r="Z263" s="196"/>
      <c r="AA263" s="196"/>
    </row>
    <row r="264" spans="1:27" s="2" customFormat="1" x14ac:dyDescent="0.2">
      <c r="A264" s="326"/>
      <c r="B264" s="327"/>
      <c r="C264" s="327"/>
      <c r="D264" s="327"/>
      <c r="E264" s="327"/>
      <c r="F264" s="327"/>
      <c r="G264" s="327"/>
      <c r="H264" s="327"/>
      <c r="I264" s="199"/>
      <c r="J264" s="196"/>
      <c r="K264" s="196"/>
      <c r="L264" s="196"/>
      <c r="M264" s="196"/>
      <c r="N264" s="196"/>
      <c r="O264" s="196"/>
      <c r="P264" s="196"/>
      <c r="Q264" s="196"/>
      <c r="R264" s="196"/>
      <c r="S264" s="196"/>
      <c r="T264" s="196"/>
      <c r="U264" s="196"/>
      <c r="V264" s="196"/>
      <c r="W264" s="196"/>
      <c r="X264" s="196"/>
      <c r="Y264" s="196"/>
      <c r="Z264" s="196"/>
      <c r="AA264" s="196"/>
    </row>
    <row r="265" spans="1:27" s="2" customFormat="1" x14ac:dyDescent="0.2">
      <c r="A265" s="326"/>
      <c r="B265" s="327"/>
      <c r="C265" s="327"/>
      <c r="D265" s="327"/>
      <c r="E265" s="327"/>
      <c r="F265" s="327"/>
      <c r="G265" s="327"/>
      <c r="H265" s="327"/>
      <c r="I265" s="199"/>
      <c r="J265" s="196"/>
      <c r="K265" s="196"/>
      <c r="L265" s="196"/>
      <c r="M265" s="196"/>
      <c r="N265" s="196"/>
      <c r="O265" s="196"/>
      <c r="P265" s="196"/>
      <c r="Q265" s="196"/>
      <c r="R265" s="196"/>
      <c r="S265" s="196"/>
      <c r="T265" s="196"/>
      <c r="U265" s="196"/>
      <c r="V265" s="196"/>
      <c r="W265" s="196"/>
      <c r="X265" s="196"/>
      <c r="Y265" s="196"/>
      <c r="Z265" s="196"/>
      <c r="AA265" s="196"/>
    </row>
    <row r="266" spans="1:27" s="2" customFormat="1" ht="13.5" thickBot="1" x14ac:dyDescent="0.25">
      <c r="A266" s="328"/>
      <c r="B266" s="329"/>
      <c r="C266" s="330"/>
      <c r="D266" s="329"/>
      <c r="E266" s="329"/>
      <c r="F266" s="329"/>
      <c r="G266" s="329"/>
      <c r="H266" s="329"/>
      <c r="I266" s="200"/>
      <c r="J266" s="196"/>
      <c r="K266" s="196"/>
      <c r="L266" s="196"/>
      <c r="M266" s="196"/>
      <c r="N266" s="196"/>
      <c r="O266" s="196"/>
      <c r="P266" s="196"/>
      <c r="Q266" s="196"/>
      <c r="R266" s="196"/>
      <c r="S266" s="196"/>
      <c r="T266" s="196"/>
      <c r="U266" s="196"/>
      <c r="V266" s="196"/>
      <c r="W266" s="196"/>
      <c r="X266" s="196"/>
      <c r="Y266" s="196"/>
      <c r="Z266" s="196"/>
      <c r="AA266" s="196"/>
    </row>
    <row r="267" spans="1:27" s="159" customFormat="1" ht="18.600000000000001" customHeight="1" x14ac:dyDescent="0.2">
      <c r="A267" s="155"/>
      <c r="B267" s="144"/>
      <c r="C267" s="144"/>
      <c r="D267" s="144"/>
      <c r="E267" s="144"/>
      <c r="F267" s="144"/>
      <c r="G267" s="144"/>
      <c r="H267" s="144"/>
      <c r="I267" s="144"/>
    </row>
    <row r="268" spans="1:27" s="159" customFormat="1" ht="24" customHeight="1" x14ac:dyDescent="0.2">
      <c r="A268" s="331"/>
      <c r="B268" s="331"/>
      <c r="C268" s="331"/>
      <c r="D268" s="331"/>
      <c r="E268" s="331"/>
      <c r="F268" s="331"/>
      <c r="G268" s="331"/>
      <c r="H268" s="331"/>
      <c r="I268" s="331"/>
    </row>
    <row r="269" spans="1:27" s="159" customFormat="1" ht="12.75" customHeight="1" x14ac:dyDescent="0.2">
      <c r="A269" s="332" t="s">
        <v>150</v>
      </c>
      <c r="B269" s="333"/>
      <c r="C269" s="333"/>
      <c r="D269" s="333"/>
      <c r="E269" s="333"/>
      <c r="F269" s="333"/>
      <c r="G269" s="333"/>
      <c r="H269" s="333"/>
      <c r="I269" s="333"/>
    </row>
    <row r="270" spans="1:27" s="159" customFormat="1" x14ac:dyDescent="0.2"/>
    <row r="271" spans="1:27" s="35" customFormat="1" ht="30" customHeight="1" x14ac:dyDescent="0.2">
      <c r="A271" s="312" t="s">
        <v>86</v>
      </c>
      <c r="B271" s="313"/>
      <c r="C271" s="313"/>
      <c r="D271" s="313"/>
      <c r="E271" s="313"/>
      <c r="F271" s="313"/>
      <c r="G271" s="313"/>
      <c r="H271" s="313"/>
      <c r="I271" s="314"/>
    </row>
    <row r="272" spans="1:27" s="35" customFormat="1" ht="30" customHeight="1" x14ac:dyDescent="0.2">
      <c r="A272" s="7" t="s">
        <v>56</v>
      </c>
      <c r="B272" s="315" t="s">
        <v>57</v>
      </c>
      <c r="C272" s="316"/>
      <c r="D272" s="317" t="s">
        <v>58</v>
      </c>
      <c r="E272" s="317"/>
      <c r="F272" s="317" t="s">
        <v>59</v>
      </c>
      <c r="G272" s="317"/>
      <c r="H272" s="317" t="s">
        <v>60</v>
      </c>
      <c r="I272" s="317"/>
    </row>
    <row r="273" spans="1:9" s="35" customFormat="1" x14ac:dyDescent="0.2">
      <c r="A273" s="318">
        <f>C120</f>
        <v>0</v>
      </c>
      <c r="B273" s="319">
        <f>+A273*75/100</f>
        <v>0</v>
      </c>
      <c r="C273" s="320"/>
      <c r="D273" s="323">
        <f>+A273*25/100</f>
        <v>0</v>
      </c>
      <c r="E273" s="323"/>
      <c r="F273" s="323">
        <v>0</v>
      </c>
      <c r="G273" s="323"/>
      <c r="H273" s="323">
        <v>0</v>
      </c>
      <c r="I273" s="323"/>
    </row>
    <row r="274" spans="1:9" s="35" customFormat="1" x14ac:dyDescent="0.2">
      <c r="A274" s="318"/>
      <c r="B274" s="321"/>
      <c r="C274" s="322"/>
      <c r="D274" s="323"/>
      <c r="E274" s="323"/>
      <c r="F274" s="323"/>
      <c r="G274" s="323"/>
      <c r="H274" s="323"/>
      <c r="I274" s="323"/>
    </row>
    <row r="275" spans="1:9" s="35" customFormat="1" x14ac:dyDescent="0.2">
      <c r="A275" s="324"/>
      <c r="B275" s="325"/>
      <c r="C275" s="325"/>
      <c r="D275" s="325"/>
      <c r="E275" s="325"/>
      <c r="F275" s="325"/>
      <c r="G275" s="325"/>
      <c r="H275" s="325"/>
      <c r="I275" s="325"/>
    </row>
    <row r="276" spans="1:9" s="35" customFormat="1" ht="30" customHeight="1" x14ac:dyDescent="0.2">
      <c r="A276" s="312" t="s">
        <v>87</v>
      </c>
      <c r="B276" s="313"/>
      <c r="C276" s="313"/>
      <c r="D276" s="313"/>
      <c r="E276" s="313"/>
      <c r="F276" s="313"/>
      <c r="G276" s="313"/>
      <c r="H276" s="313"/>
      <c r="I276" s="314"/>
    </row>
    <row r="277" spans="1:9" s="35" customFormat="1" ht="30" customHeight="1" x14ac:dyDescent="0.2">
      <c r="A277" s="7" t="s">
        <v>56</v>
      </c>
      <c r="B277" s="315" t="s">
        <v>57</v>
      </c>
      <c r="C277" s="316"/>
      <c r="D277" s="317" t="s">
        <v>58</v>
      </c>
      <c r="E277" s="317"/>
      <c r="F277" s="317" t="s">
        <v>59</v>
      </c>
      <c r="G277" s="317"/>
      <c r="H277" s="317" t="s">
        <v>60</v>
      </c>
      <c r="I277" s="317"/>
    </row>
    <row r="278" spans="1:9" s="35" customFormat="1" x14ac:dyDescent="0.2">
      <c r="A278" s="318">
        <f>C121</f>
        <v>0</v>
      </c>
      <c r="B278" s="319">
        <f>+A278*75/100</f>
        <v>0</v>
      </c>
      <c r="C278" s="320"/>
      <c r="D278" s="323">
        <f>+A278*25/100</f>
        <v>0</v>
      </c>
      <c r="E278" s="323"/>
      <c r="F278" s="323">
        <v>0</v>
      </c>
      <c r="G278" s="323"/>
      <c r="H278" s="323">
        <v>0</v>
      </c>
      <c r="I278" s="323"/>
    </row>
    <row r="279" spans="1:9" s="35" customFormat="1" x14ac:dyDescent="0.2">
      <c r="A279" s="318"/>
      <c r="B279" s="321"/>
      <c r="C279" s="322"/>
      <c r="D279" s="323"/>
      <c r="E279" s="323"/>
      <c r="F279" s="323"/>
      <c r="G279" s="323"/>
      <c r="H279" s="323"/>
      <c r="I279" s="323"/>
    </row>
    <row r="280" spans="1:9" s="35" customFormat="1" x14ac:dyDescent="0.2">
      <c r="A280" s="156"/>
      <c r="B280" s="157"/>
      <c r="C280" s="157"/>
      <c r="D280" s="157"/>
      <c r="E280" s="157"/>
      <c r="F280" s="157"/>
      <c r="G280" s="157"/>
      <c r="H280" s="157"/>
      <c r="I280" s="157"/>
    </row>
    <row r="281" spans="1:9" s="35" customFormat="1" ht="30" customHeight="1" x14ac:dyDescent="0.2">
      <c r="A281" s="312" t="s">
        <v>103</v>
      </c>
      <c r="B281" s="313"/>
      <c r="C281" s="313"/>
      <c r="D281" s="313"/>
      <c r="E281" s="313"/>
      <c r="F281" s="313"/>
      <c r="G281" s="313"/>
      <c r="H281" s="313"/>
      <c r="I281" s="314"/>
    </row>
    <row r="282" spans="1:9" s="35" customFormat="1" ht="30" customHeight="1" x14ac:dyDescent="0.2">
      <c r="A282" s="7" t="s">
        <v>56</v>
      </c>
      <c r="B282" s="315" t="s">
        <v>57</v>
      </c>
      <c r="C282" s="316"/>
      <c r="D282" s="317" t="s">
        <v>58</v>
      </c>
      <c r="E282" s="317"/>
      <c r="F282" s="317" t="s">
        <v>59</v>
      </c>
      <c r="G282" s="317"/>
      <c r="H282" s="317" t="s">
        <v>60</v>
      </c>
      <c r="I282" s="317"/>
    </row>
    <row r="283" spans="1:9" s="35" customFormat="1" x14ac:dyDescent="0.2">
      <c r="A283" s="318">
        <f>+A278-A288</f>
        <v>0</v>
      </c>
      <c r="B283" s="319">
        <f>+A283*75/100</f>
        <v>0</v>
      </c>
      <c r="C283" s="320"/>
      <c r="D283" s="323">
        <f>+A283*25/100</f>
        <v>0</v>
      </c>
      <c r="E283" s="323"/>
      <c r="F283" s="323">
        <v>0</v>
      </c>
      <c r="G283" s="323"/>
      <c r="H283" s="323">
        <v>0</v>
      </c>
      <c r="I283" s="323"/>
    </row>
    <row r="284" spans="1:9" s="35" customFormat="1" x14ac:dyDescent="0.2">
      <c r="A284" s="318"/>
      <c r="B284" s="321"/>
      <c r="C284" s="322"/>
      <c r="D284" s="323"/>
      <c r="E284" s="323"/>
      <c r="F284" s="323"/>
      <c r="G284" s="323"/>
      <c r="H284" s="323"/>
      <c r="I284" s="323"/>
    </row>
    <row r="285" spans="1:9" s="35" customFormat="1" x14ac:dyDescent="0.2"/>
    <row r="286" spans="1:9" s="35" customFormat="1" ht="30" customHeight="1" x14ac:dyDescent="0.2">
      <c r="A286" s="312" t="s">
        <v>88</v>
      </c>
      <c r="B286" s="313"/>
      <c r="C286" s="313"/>
      <c r="D286" s="313"/>
      <c r="E286" s="313"/>
      <c r="F286" s="313"/>
      <c r="G286" s="313"/>
      <c r="H286" s="313"/>
      <c r="I286" s="314"/>
    </row>
    <row r="287" spans="1:9" s="35" customFormat="1" ht="30" customHeight="1" x14ac:dyDescent="0.2">
      <c r="A287" s="7" t="s">
        <v>56</v>
      </c>
      <c r="B287" s="315" t="s">
        <v>57</v>
      </c>
      <c r="C287" s="316"/>
      <c r="D287" s="317" t="s">
        <v>58</v>
      </c>
      <c r="E287" s="317"/>
      <c r="F287" s="317" t="s">
        <v>59</v>
      </c>
      <c r="G287" s="317"/>
      <c r="H287" s="317" t="s">
        <v>60</v>
      </c>
      <c r="I287" s="317"/>
    </row>
    <row r="288" spans="1:9" s="35" customFormat="1" x14ac:dyDescent="0.2">
      <c r="A288" s="318">
        <f>+I184+I201+I218+I245+I259</f>
        <v>0</v>
      </c>
      <c r="B288" s="319">
        <f>+A288*75/100</f>
        <v>0</v>
      </c>
      <c r="C288" s="320"/>
      <c r="D288" s="323">
        <f>+A288*25/100</f>
        <v>0</v>
      </c>
      <c r="E288" s="323"/>
      <c r="F288" s="323">
        <v>0</v>
      </c>
      <c r="G288" s="323"/>
      <c r="H288" s="323">
        <v>0</v>
      </c>
      <c r="I288" s="323"/>
    </row>
    <row r="289" spans="1:9" s="35" customFormat="1" x14ac:dyDescent="0.2">
      <c r="A289" s="318"/>
      <c r="B289" s="321"/>
      <c r="C289" s="322"/>
      <c r="D289" s="323"/>
      <c r="E289" s="323"/>
      <c r="F289" s="323"/>
      <c r="G289" s="323"/>
      <c r="H289" s="323"/>
      <c r="I289" s="323"/>
    </row>
    <row r="290" spans="1:9" s="159" customFormat="1" x14ac:dyDescent="0.2"/>
    <row r="291" spans="1:9" s="159" customFormat="1" x14ac:dyDescent="0.2"/>
    <row r="292" spans="1:9" s="159" customFormat="1" ht="13.5" thickBot="1" x14ac:dyDescent="0.25"/>
    <row r="293" spans="1:9" s="159" customFormat="1" ht="15" thickBot="1" x14ac:dyDescent="0.25">
      <c r="A293" s="181">
        <v>1</v>
      </c>
      <c r="B293" s="310" t="s">
        <v>197</v>
      </c>
      <c r="C293" s="310"/>
      <c r="E293" s="183"/>
    </row>
    <row r="294" spans="1:9" s="159" customFormat="1" ht="15" thickBot="1" x14ac:dyDescent="0.25">
      <c r="A294" s="181">
        <v>2</v>
      </c>
      <c r="B294" s="310" t="s">
        <v>198</v>
      </c>
      <c r="C294" s="310"/>
      <c r="E294" s="206"/>
    </row>
    <row r="295" spans="1:9" s="159" customFormat="1" ht="15" thickBot="1" x14ac:dyDescent="0.35">
      <c r="A295" s="181">
        <v>3</v>
      </c>
      <c r="B295" s="310" t="s">
        <v>199</v>
      </c>
      <c r="C295" s="310"/>
      <c r="E295" s="207"/>
    </row>
    <row r="296" spans="1:9" s="159" customFormat="1" x14ac:dyDescent="0.2">
      <c r="A296" s="208"/>
    </row>
    <row r="297" spans="1:9" s="159" customFormat="1" x14ac:dyDescent="0.2">
      <c r="B297" s="196"/>
      <c r="C297" s="196"/>
      <c r="D297" s="196"/>
      <c r="E297" s="196"/>
      <c r="F297" s="311" t="s">
        <v>248</v>
      </c>
      <c r="G297" s="311"/>
      <c r="H297" s="311"/>
      <c r="I297" s="311"/>
    </row>
    <row r="298" spans="1:9" s="159" customFormat="1" x14ac:dyDescent="0.2">
      <c r="B298" s="196"/>
      <c r="C298" s="196"/>
      <c r="D298" s="196"/>
      <c r="E298" s="196"/>
      <c r="F298" s="311"/>
      <c r="G298" s="311"/>
      <c r="H298" s="311"/>
      <c r="I298" s="311"/>
    </row>
    <row r="299" spans="1:9" s="159" customFormat="1" x14ac:dyDescent="0.2">
      <c r="A299" s="196"/>
      <c r="B299" s="196"/>
      <c r="C299" s="196"/>
      <c r="D299" s="196"/>
      <c r="E299" s="196"/>
      <c r="F299" s="311"/>
      <c r="G299" s="311"/>
      <c r="H299" s="311"/>
      <c r="I299" s="311"/>
    </row>
    <row r="300" spans="1:9" s="159" customFormat="1" x14ac:dyDescent="0.2">
      <c r="A300" s="309" t="s">
        <v>250</v>
      </c>
      <c r="B300" s="309"/>
      <c r="C300" s="309"/>
      <c r="D300" s="309"/>
      <c r="E300" s="309"/>
      <c r="F300" s="309"/>
      <c r="G300" s="309"/>
      <c r="H300" s="309"/>
      <c r="I300" s="309"/>
    </row>
    <row r="301" spans="1:9" s="159" customFormat="1" x14ac:dyDescent="0.2">
      <c r="A301" s="158"/>
      <c r="B301" s="196"/>
      <c r="C301" s="196"/>
      <c r="D301" s="196"/>
      <c r="E301" s="196"/>
      <c r="F301" s="196"/>
      <c r="G301" s="196"/>
      <c r="H301" s="196"/>
    </row>
    <row r="302" spans="1:9" s="159" customFormat="1" x14ac:dyDescent="0.2"/>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A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77" zoomScale="60" zoomScaleNormal="70" workbookViewId="0">
      <selection activeCell="F515" sqref="F515:I515"/>
    </sheetView>
  </sheetViews>
  <sheetFormatPr defaultColWidth="9.140625" defaultRowHeight="12.75" x14ac:dyDescent="0.2"/>
  <cols>
    <col min="1" max="1" width="21.140625" style="33" customWidth="1"/>
    <col min="2" max="2" width="15.140625" style="33" customWidth="1"/>
    <col min="3" max="3" width="14.5703125" style="33" customWidth="1"/>
    <col min="4" max="4" width="15.85546875" style="33" customWidth="1"/>
    <col min="5" max="5" width="11.7109375" style="33" customWidth="1"/>
    <col min="6" max="6" width="10.7109375" style="33" customWidth="1"/>
    <col min="7" max="7" width="12" style="33" customWidth="1"/>
    <col min="8" max="8" width="10.28515625" style="33" customWidth="1"/>
    <col min="9" max="9" width="23.7109375" style="33" customWidth="1"/>
    <col min="10" max="22" width="9.140625" style="35"/>
    <col min="23" max="16384" width="9.140625" style="33"/>
  </cols>
  <sheetData>
    <row r="1" spans="1:9" x14ac:dyDescent="0.2">
      <c r="A1" s="35"/>
      <c r="B1" s="35"/>
      <c r="C1" s="35"/>
      <c r="D1" s="35"/>
      <c r="E1" s="35"/>
      <c r="F1" s="35"/>
      <c r="G1" s="35"/>
      <c r="H1" s="35"/>
      <c r="I1" s="35"/>
    </row>
    <row r="2" spans="1:9" x14ac:dyDescent="0.2">
      <c r="B2" s="35"/>
      <c r="C2" s="35"/>
      <c r="D2" s="35"/>
      <c r="E2" s="35"/>
      <c r="F2" s="35"/>
      <c r="G2" s="35"/>
      <c r="H2" s="35"/>
      <c r="I2" s="35"/>
    </row>
    <row r="3" spans="1:9" ht="25.5" customHeight="1" x14ac:dyDescent="0.2">
      <c r="A3" s="35"/>
      <c r="B3" s="35"/>
      <c r="C3" s="35"/>
      <c r="D3" s="35"/>
      <c r="E3" s="35"/>
      <c r="F3" s="35"/>
      <c r="G3" s="35"/>
      <c r="H3" s="35"/>
      <c r="I3" s="35"/>
    </row>
    <row r="4" spans="1:9" ht="18" customHeight="1" x14ac:dyDescent="0.2">
      <c r="A4" s="35"/>
      <c r="B4" s="35"/>
      <c r="C4" s="35"/>
      <c r="D4" s="35"/>
      <c r="E4" s="35"/>
      <c r="F4" s="35"/>
      <c r="G4" s="35"/>
      <c r="H4" s="35"/>
      <c r="I4" s="35"/>
    </row>
    <row r="5" spans="1:9" x14ac:dyDescent="0.2">
      <c r="A5" s="35"/>
      <c r="B5" s="35"/>
      <c r="C5" s="35"/>
      <c r="D5" s="35"/>
      <c r="E5" s="35"/>
      <c r="F5" s="35"/>
      <c r="G5" s="35"/>
      <c r="H5" s="35"/>
      <c r="I5" s="35"/>
    </row>
    <row r="6" spans="1:9" x14ac:dyDescent="0.2">
      <c r="A6" s="35"/>
      <c r="B6" s="35"/>
      <c r="C6" s="35"/>
      <c r="D6" s="35"/>
      <c r="E6" s="35"/>
      <c r="F6" s="35"/>
      <c r="G6" s="35"/>
      <c r="H6" s="35"/>
      <c r="I6" s="35"/>
    </row>
    <row r="7" spans="1:9" x14ac:dyDescent="0.2">
      <c r="A7" s="35"/>
      <c r="B7" s="35"/>
      <c r="C7" s="35"/>
      <c r="D7" s="35"/>
      <c r="E7" s="35"/>
      <c r="F7" s="35"/>
      <c r="G7" s="35"/>
      <c r="H7" s="35"/>
      <c r="I7" s="35"/>
    </row>
    <row r="8" spans="1:9" x14ac:dyDescent="0.2">
      <c r="A8" s="35"/>
      <c r="B8" s="35"/>
      <c r="C8" s="35"/>
      <c r="D8" s="35"/>
      <c r="E8" s="35"/>
      <c r="F8" s="35"/>
      <c r="G8" s="35"/>
      <c r="H8" s="35"/>
      <c r="I8" s="35"/>
    </row>
    <row r="9" spans="1:9" x14ac:dyDescent="0.2">
      <c r="A9" s="35"/>
      <c r="B9" s="35"/>
      <c r="C9" s="35"/>
      <c r="D9" s="35"/>
      <c r="E9" s="35"/>
      <c r="F9" s="35"/>
      <c r="G9" s="35"/>
      <c r="H9" s="35"/>
      <c r="I9" s="35"/>
    </row>
    <row r="10" spans="1:9" x14ac:dyDescent="0.2">
      <c r="A10" s="35"/>
      <c r="B10" s="35"/>
      <c r="C10" s="35"/>
      <c r="D10" s="35"/>
      <c r="E10" s="35"/>
      <c r="F10" s="35"/>
      <c r="G10" s="35"/>
      <c r="H10" s="35"/>
      <c r="I10" s="35"/>
    </row>
    <row r="11" spans="1:9" x14ac:dyDescent="0.2">
      <c r="A11" s="35"/>
      <c r="B11" s="35"/>
      <c r="C11" s="35"/>
      <c r="D11" s="35"/>
      <c r="E11" s="35"/>
      <c r="F11" s="35"/>
      <c r="G11" s="35"/>
      <c r="H11" s="35"/>
      <c r="I11" s="35"/>
    </row>
    <row r="12" spans="1:9" ht="36" customHeight="1" x14ac:dyDescent="0.2">
      <c r="A12" s="468" t="s">
        <v>143</v>
      </c>
      <c r="B12" s="468"/>
      <c r="C12" s="468"/>
      <c r="D12" s="468"/>
      <c r="E12" s="468"/>
      <c r="F12" s="468"/>
      <c r="G12" s="468"/>
      <c r="H12" s="468"/>
      <c r="I12" s="468"/>
    </row>
    <row r="13" spans="1:9" x14ac:dyDescent="0.2">
      <c r="A13" s="35"/>
      <c r="B13" s="35"/>
      <c r="C13" s="35"/>
      <c r="D13" s="35"/>
      <c r="E13" s="35"/>
      <c r="F13" s="35"/>
      <c r="G13" s="35"/>
      <c r="H13" s="35"/>
      <c r="I13" s="35"/>
    </row>
    <row r="14" spans="1:9" x14ac:dyDescent="0.2">
      <c r="A14" s="35"/>
      <c r="B14" s="35"/>
      <c r="C14" s="35"/>
      <c r="D14" s="35"/>
      <c r="E14" s="35"/>
      <c r="F14" s="35"/>
      <c r="G14" s="35"/>
      <c r="H14" s="35"/>
      <c r="I14" s="35"/>
    </row>
    <row r="15" spans="1:9" x14ac:dyDescent="0.2">
      <c r="A15" s="35"/>
      <c r="B15" s="553"/>
      <c r="C15" s="553"/>
      <c r="D15" s="553"/>
      <c r="E15" s="553"/>
      <c r="F15" s="553"/>
      <c r="G15" s="553"/>
      <c r="H15" s="553"/>
      <c r="I15" s="553"/>
    </row>
    <row r="16" spans="1:9" ht="106.5" customHeight="1" x14ac:dyDescent="0.2">
      <c r="A16" s="591"/>
      <c r="B16" s="591"/>
      <c r="C16" s="591"/>
      <c r="D16" s="591"/>
      <c r="E16" s="591"/>
      <c r="F16" s="591"/>
      <c r="G16" s="591"/>
      <c r="H16" s="591"/>
      <c r="I16" s="591"/>
    </row>
    <row r="17" spans="1:9" x14ac:dyDescent="0.2">
      <c r="A17" s="35"/>
      <c r="B17" s="35"/>
      <c r="C17" s="35"/>
      <c r="D17" s="35"/>
      <c r="E17" s="35"/>
      <c r="F17" s="35"/>
      <c r="G17" s="35"/>
      <c r="H17" s="35"/>
      <c r="I17" s="35"/>
    </row>
    <row r="18" spans="1:9" x14ac:dyDescent="0.2">
      <c r="A18" s="35"/>
      <c r="B18" s="35"/>
      <c r="C18" s="35"/>
      <c r="D18" s="35"/>
      <c r="E18" s="35"/>
      <c r="F18" s="35"/>
      <c r="G18" s="35"/>
      <c r="H18" s="35"/>
      <c r="I18" s="35"/>
    </row>
    <row r="19" spans="1:9" ht="23.25" customHeight="1" x14ac:dyDescent="0.2">
      <c r="A19" s="468" t="s">
        <v>145</v>
      </c>
      <c r="B19" s="468"/>
      <c r="C19" s="468"/>
      <c r="D19" s="468"/>
      <c r="E19" s="468"/>
      <c r="F19" s="468"/>
      <c r="G19" s="468"/>
      <c r="H19" s="468"/>
      <c r="I19" s="468"/>
    </row>
    <row r="20" spans="1:9" ht="40.5" customHeight="1" x14ac:dyDescent="0.2">
      <c r="A20" s="468"/>
      <c r="B20" s="468"/>
      <c r="C20" s="468"/>
      <c r="D20" s="468"/>
      <c r="E20" s="468"/>
      <c r="F20" s="468"/>
      <c r="G20" s="468"/>
      <c r="H20" s="468"/>
      <c r="I20" s="468"/>
    </row>
    <row r="21" spans="1:9" ht="38.25" customHeight="1" x14ac:dyDescent="0.2">
      <c r="B21" s="134"/>
      <c r="C21" s="134"/>
      <c r="D21" s="134"/>
      <c r="E21" s="134"/>
      <c r="F21" s="134"/>
      <c r="G21" s="134"/>
      <c r="H21" s="134"/>
      <c r="I21" s="134"/>
    </row>
    <row r="22" spans="1:9" x14ac:dyDescent="0.2">
      <c r="A22" s="35"/>
      <c r="B22" s="35"/>
      <c r="C22" s="35"/>
      <c r="D22" s="35"/>
      <c r="E22" s="35"/>
      <c r="F22" s="35"/>
      <c r="G22" s="35"/>
      <c r="H22" s="35"/>
      <c r="I22" s="35"/>
    </row>
    <row r="23" spans="1:9" ht="41.25" customHeight="1" x14ac:dyDescent="0.2">
      <c r="A23" s="468" t="s">
        <v>146</v>
      </c>
      <c r="B23" s="468"/>
      <c r="C23" s="468"/>
      <c r="D23" s="468"/>
      <c r="E23" s="468"/>
      <c r="F23" s="468"/>
      <c r="G23" s="468"/>
      <c r="H23" s="468"/>
      <c r="I23" s="468"/>
    </row>
    <row r="24" spans="1:9" ht="26.25" customHeight="1" x14ac:dyDescent="0.2">
      <c r="A24" s="468" t="s">
        <v>147</v>
      </c>
      <c r="B24" s="468"/>
      <c r="C24" s="468"/>
      <c r="D24" s="468"/>
      <c r="E24" s="468"/>
      <c r="F24" s="468"/>
      <c r="G24" s="468"/>
      <c r="H24" s="468"/>
      <c r="I24" s="468"/>
    </row>
    <row r="25" spans="1:9" ht="12.75" customHeight="1" x14ac:dyDescent="0.2">
      <c r="A25" s="35"/>
      <c r="B25" s="35"/>
      <c r="C25" s="35"/>
      <c r="D25" s="35"/>
      <c r="E25" s="35"/>
      <c r="F25" s="35"/>
      <c r="G25" s="35"/>
      <c r="H25" s="35"/>
      <c r="I25" s="35"/>
    </row>
    <row r="26" spans="1:9" ht="32.450000000000003" customHeight="1" x14ac:dyDescent="0.2">
      <c r="A26" s="468" t="s">
        <v>148</v>
      </c>
      <c r="B26" s="468"/>
      <c r="C26" s="468"/>
      <c r="D26" s="468"/>
      <c r="E26" s="468"/>
      <c r="F26" s="468"/>
      <c r="G26" s="468"/>
      <c r="H26" s="468"/>
      <c r="I26" s="468"/>
    </row>
    <row r="27" spans="1:9" ht="12.75" customHeight="1" x14ac:dyDescent="0.2">
      <c r="A27" s="35"/>
      <c r="B27" s="35"/>
      <c r="C27" s="35"/>
      <c r="D27" s="35"/>
      <c r="E27" s="35"/>
      <c r="F27" s="35"/>
      <c r="G27" s="35"/>
      <c r="H27" s="35"/>
      <c r="I27" s="35"/>
    </row>
    <row r="28" spans="1:9" ht="12.75" customHeight="1" x14ac:dyDescent="0.2">
      <c r="A28" s="35"/>
      <c r="B28" s="35"/>
      <c r="C28" s="35"/>
      <c r="D28" s="35"/>
      <c r="E28" s="35"/>
      <c r="F28" s="35"/>
      <c r="G28" s="35"/>
      <c r="H28" s="35"/>
      <c r="I28" s="35"/>
    </row>
    <row r="29" spans="1:9" ht="12.75" customHeight="1" x14ac:dyDescent="0.2">
      <c r="A29" s="35"/>
      <c r="B29" s="35"/>
      <c r="C29" s="35"/>
      <c r="D29" s="35"/>
      <c r="E29" s="35"/>
      <c r="F29" s="35"/>
      <c r="G29" s="35"/>
      <c r="H29" s="35"/>
      <c r="I29" s="35"/>
    </row>
    <row r="30" spans="1:9" ht="12.75" customHeight="1" x14ac:dyDescent="0.2">
      <c r="A30" s="35"/>
      <c r="B30" s="35"/>
      <c r="C30" s="35"/>
      <c r="D30" s="35"/>
      <c r="E30" s="35"/>
      <c r="F30" s="35"/>
      <c r="G30" s="35"/>
      <c r="H30" s="35"/>
      <c r="I30" s="35"/>
    </row>
    <row r="31" spans="1:9" x14ac:dyDescent="0.2">
      <c r="A31" s="35"/>
      <c r="B31" s="35"/>
      <c r="C31" s="35"/>
      <c r="D31" s="35"/>
      <c r="E31" s="35"/>
      <c r="F31" s="35"/>
      <c r="G31" s="35"/>
      <c r="H31" s="35"/>
      <c r="I31" s="35"/>
    </row>
    <row r="32" spans="1:9" x14ac:dyDescent="0.2">
      <c r="A32" s="35"/>
      <c r="B32" s="35"/>
      <c r="C32" s="35"/>
      <c r="D32" s="35"/>
      <c r="E32" s="35"/>
      <c r="F32" s="35"/>
      <c r="G32" s="35"/>
      <c r="H32" s="35"/>
      <c r="I32" s="35"/>
    </row>
    <row r="33" spans="1:9" ht="12.75" customHeight="1" x14ac:dyDescent="0.2">
      <c r="A33" s="35"/>
      <c r="B33" s="35"/>
      <c r="C33" s="35"/>
      <c r="D33" s="35"/>
      <c r="E33" s="35"/>
      <c r="F33" s="35"/>
      <c r="G33" s="35"/>
      <c r="H33" s="35"/>
      <c r="I33" s="35"/>
    </row>
    <row r="34" spans="1:9" x14ac:dyDescent="0.2">
      <c r="A34" s="35"/>
      <c r="B34" s="35"/>
      <c r="C34" s="35"/>
      <c r="D34" s="35"/>
      <c r="E34" s="35"/>
      <c r="F34" s="35"/>
      <c r="G34" s="35"/>
      <c r="H34" s="35"/>
      <c r="I34" s="35"/>
    </row>
    <row r="35" spans="1:9" x14ac:dyDescent="0.2">
      <c r="A35" s="35"/>
      <c r="B35" s="35"/>
      <c r="C35" s="35"/>
      <c r="D35" s="35"/>
      <c r="E35" s="35"/>
      <c r="F35" s="35"/>
      <c r="G35" s="35"/>
      <c r="H35" s="35"/>
      <c r="I35" s="35"/>
    </row>
    <row r="36" spans="1:9" x14ac:dyDescent="0.2">
      <c r="A36" s="35"/>
      <c r="B36" s="35"/>
      <c r="C36" s="35"/>
      <c r="D36" s="35"/>
      <c r="E36" s="35"/>
      <c r="F36" s="35"/>
      <c r="G36" s="35"/>
      <c r="H36" s="35"/>
      <c r="I36" s="35"/>
    </row>
    <row r="37" spans="1:9" x14ac:dyDescent="0.2">
      <c r="A37" s="35"/>
      <c r="B37" s="35"/>
      <c r="C37" s="35"/>
      <c r="D37" s="35"/>
      <c r="E37" s="35"/>
      <c r="F37" s="35"/>
      <c r="G37" s="35"/>
      <c r="H37" s="35"/>
      <c r="I37" s="35"/>
    </row>
    <row r="38" spans="1:9" ht="12.75" customHeight="1" x14ac:dyDescent="0.2">
      <c r="A38" s="35"/>
      <c r="B38" s="35"/>
      <c r="C38" s="35"/>
      <c r="D38" s="35"/>
      <c r="E38" s="35"/>
      <c r="F38" s="35"/>
      <c r="G38" s="35"/>
      <c r="H38" s="35"/>
      <c r="I38" s="35"/>
    </row>
    <row r="39" spans="1:9" ht="12.75" customHeight="1" x14ac:dyDescent="0.2">
      <c r="A39" s="35"/>
      <c r="B39" s="35"/>
      <c r="C39" s="35"/>
      <c r="D39" s="35"/>
      <c r="E39" s="35"/>
      <c r="F39" s="35"/>
      <c r="G39" s="35"/>
      <c r="H39" s="35"/>
      <c r="I39" s="35"/>
    </row>
    <row r="40" spans="1:9" ht="12.75" customHeight="1" x14ac:dyDescent="0.2">
      <c r="A40" s="35"/>
      <c r="B40" s="35"/>
      <c r="C40" s="35"/>
      <c r="D40" s="35"/>
      <c r="E40" s="35"/>
      <c r="F40" s="35"/>
      <c r="G40" s="35"/>
      <c r="H40" s="35"/>
      <c r="I40" s="35"/>
    </row>
    <row r="41" spans="1:9" ht="12.75" customHeight="1" x14ac:dyDescent="0.2">
      <c r="A41" s="35"/>
      <c r="B41" s="35"/>
      <c r="C41" s="35"/>
      <c r="D41" s="35"/>
      <c r="E41" s="35"/>
      <c r="F41" s="35"/>
      <c r="G41" s="35"/>
      <c r="H41" s="35"/>
      <c r="I41" s="35"/>
    </row>
    <row r="42" spans="1:9" ht="12.75" customHeight="1" x14ac:dyDescent="0.2">
      <c r="A42" s="35"/>
      <c r="B42" s="35"/>
      <c r="C42" s="35"/>
      <c r="D42" s="35"/>
      <c r="E42" s="35"/>
      <c r="F42" s="35"/>
      <c r="G42" s="35"/>
      <c r="H42" s="35"/>
      <c r="I42" s="35"/>
    </row>
    <row r="43" spans="1:9" ht="12.75" customHeight="1" x14ac:dyDescent="0.2">
      <c r="A43" s="35"/>
      <c r="B43" s="35"/>
      <c r="C43" s="35"/>
      <c r="D43" s="35"/>
      <c r="E43" s="35"/>
      <c r="F43" s="35"/>
      <c r="G43" s="35"/>
      <c r="H43" s="35"/>
      <c r="I43" s="35"/>
    </row>
    <row r="44" spans="1:9" ht="12.75" customHeight="1" x14ac:dyDescent="0.2">
      <c r="A44" s="35"/>
      <c r="B44" s="35"/>
      <c r="C44" s="35"/>
      <c r="D44" s="35"/>
      <c r="E44" s="35"/>
      <c r="F44" s="35"/>
      <c r="G44" s="35"/>
      <c r="H44" s="35"/>
      <c r="I44" s="35"/>
    </row>
    <row r="45" spans="1:9" ht="12.75" customHeight="1" x14ac:dyDescent="0.2">
      <c r="A45" s="35"/>
      <c r="B45" s="35"/>
      <c r="C45" s="35"/>
      <c r="D45" s="35"/>
      <c r="E45" s="35"/>
      <c r="F45" s="35"/>
      <c r="G45" s="35"/>
      <c r="H45" s="35"/>
      <c r="I45" s="35"/>
    </row>
    <row r="46" spans="1:9" ht="35.25" customHeight="1" x14ac:dyDescent="0.2">
      <c r="A46" s="469" t="s">
        <v>149</v>
      </c>
      <c r="B46" s="469"/>
      <c r="C46" s="469"/>
      <c r="D46" s="469"/>
      <c r="E46" s="469"/>
      <c r="F46" s="469"/>
      <c r="G46" s="469"/>
      <c r="H46" s="469"/>
      <c r="I46" s="469"/>
    </row>
    <row r="47" spans="1:9" ht="12.75" customHeight="1" x14ac:dyDescent="0.2">
      <c r="A47" s="35"/>
      <c r="B47" s="35"/>
      <c r="C47" s="35"/>
      <c r="D47" s="35"/>
      <c r="E47" s="35"/>
      <c r="F47" s="35"/>
      <c r="G47" s="35"/>
      <c r="H47" s="35"/>
      <c r="I47" s="35"/>
    </row>
    <row r="48" spans="1:9" ht="12.75" customHeight="1" x14ac:dyDescent="0.2">
      <c r="A48" s="35"/>
      <c r="B48" s="35"/>
      <c r="C48" s="35"/>
      <c r="D48" s="35"/>
      <c r="E48" s="35"/>
      <c r="F48" s="35"/>
      <c r="G48" s="35"/>
      <c r="H48" s="35"/>
      <c r="I48" s="35"/>
    </row>
    <row r="49" spans="1:9" ht="12.75" customHeight="1" x14ac:dyDescent="0.2">
      <c r="A49" s="424" t="str">
        <f>+_Toc465410265</f>
        <v>1 DATI RIEPILOGATIVI DELL'INTERVENTO</v>
      </c>
      <c r="B49" s="424"/>
      <c r="C49" s="424"/>
      <c r="D49" s="424"/>
      <c r="E49" s="424"/>
      <c r="F49" s="424"/>
      <c r="G49" s="424"/>
      <c r="H49" s="424"/>
      <c r="I49" s="424"/>
    </row>
    <row r="50" spans="1:9" ht="12.75" customHeight="1" x14ac:dyDescent="0.2">
      <c r="A50" s="35"/>
      <c r="B50" s="35"/>
      <c r="C50" s="35"/>
      <c r="D50" s="35"/>
      <c r="E50" s="35"/>
      <c r="F50" s="35"/>
      <c r="G50" s="35"/>
      <c r="H50" s="35"/>
      <c r="I50" s="35"/>
    </row>
    <row r="51" spans="1:9" ht="12.75" customHeight="1" x14ac:dyDescent="0.2">
      <c r="A51" s="35"/>
      <c r="B51" s="35"/>
      <c r="C51" s="35"/>
      <c r="D51" s="35"/>
      <c r="E51" s="35"/>
      <c r="F51" s="35"/>
      <c r="G51" s="35"/>
      <c r="H51" s="35"/>
      <c r="I51" s="35"/>
    </row>
    <row r="52" spans="1:9" ht="12.75" customHeight="1" x14ac:dyDescent="0.2">
      <c r="A52" s="424" t="str">
        <f>+A116</f>
        <v>2 IMPORTO DELL'OPERAZIONE/PROGETTO</v>
      </c>
      <c r="B52" s="424"/>
      <c r="C52" s="424"/>
      <c r="D52" s="424"/>
      <c r="E52" s="424"/>
      <c r="F52" s="424"/>
      <c r="G52" s="424"/>
      <c r="H52" s="424"/>
      <c r="I52" s="424"/>
    </row>
    <row r="53" spans="1:9" ht="12.75" customHeight="1" x14ac:dyDescent="0.2">
      <c r="A53" s="35"/>
      <c r="B53" s="35"/>
      <c r="C53" s="35"/>
      <c r="D53" s="35"/>
      <c r="E53" s="35"/>
      <c r="F53" s="35"/>
      <c r="G53" s="35"/>
      <c r="H53" s="35"/>
      <c r="I53" s="35"/>
    </row>
    <row r="54" spans="1:9" ht="12.75" customHeight="1" x14ac:dyDescent="0.2">
      <c r="A54" s="35"/>
      <c r="B54" s="35"/>
      <c r="C54" s="35"/>
      <c r="D54" s="35"/>
      <c r="E54" s="35"/>
      <c r="F54" s="35"/>
      <c r="G54" s="35"/>
      <c r="H54" s="35"/>
      <c r="I54" s="35"/>
    </row>
    <row r="55" spans="1:9" ht="12.75" customHeight="1" x14ac:dyDescent="0.2">
      <c r="A55" s="424" t="str">
        <f>+A125</f>
        <v>3 SINTESI DATI FINANZIARI</v>
      </c>
      <c r="B55" s="424"/>
      <c r="C55" s="424"/>
      <c r="D55" s="424"/>
      <c r="E55" s="424"/>
      <c r="F55" s="424"/>
      <c r="G55" s="424"/>
      <c r="H55" s="424"/>
      <c r="I55" s="424"/>
    </row>
    <row r="56" spans="1:9" ht="12.75" customHeight="1" x14ac:dyDescent="0.2">
      <c r="A56" s="35"/>
      <c r="B56" s="35"/>
      <c r="C56" s="35"/>
      <c r="D56" s="35"/>
      <c r="E56" s="35"/>
      <c r="F56" s="35"/>
      <c r="G56" s="35"/>
      <c r="H56" s="35"/>
      <c r="I56" s="35"/>
    </row>
    <row r="57" spans="1:9" ht="12.75" customHeight="1" x14ac:dyDescent="0.2">
      <c r="A57" s="35"/>
      <c r="B57" s="35"/>
      <c r="C57" s="35"/>
      <c r="D57" s="35"/>
      <c r="E57" s="35"/>
      <c r="F57" s="35"/>
      <c r="G57" s="35"/>
      <c r="H57" s="35"/>
      <c r="I57" s="35"/>
    </row>
    <row r="58" spans="1:9" ht="12.75" customHeight="1" x14ac:dyDescent="0.2">
      <c r="A58" s="424" t="str">
        <f>+A138</f>
        <v>4 SINTESI DEL PROGETTO</v>
      </c>
      <c r="B58" s="424"/>
      <c r="C58" s="424"/>
      <c r="D58" s="424"/>
      <c r="E58" s="424"/>
      <c r="F58" s="424"/>
      <c r="G58" s="424"/>
      <c r="H58" s="424"/>
      <c r="I58" s="424"/>
    </row>
    <row r="59" spans="1:9" ht="12.75" customHeight="1" x14ac:dyDescent="0.2">
      <c r="A59" s="35"/>
      <c r="B59" s="35"/>
      <c r="C59" s="35"/>
      <c r="D59" s="35"/>
      <c r="E59" s="35"/>
      <c r="F59" s="35"/>
      <c r="G59" s="35"/>
      <c r="H59" s="35"/>
      <c r="I59" s="35"/>
    </row>
    <row r="60" spans="1:9" ht="12.75" customHeight="1" x14ac:dyDescent="0.2">
      <c r="A60" s="35"/>
      <c r="B60" s="35"/>
      <c r="C60" s="35"/>
      <c r="D60" s="35"/>
      <c r="E60" s="35"/>
      <c r="F60" s="35"/>
      <c r="G60" s="35"/>
      <c r="H60" s="35"/>
      <c r="I60" s="35"/>
    </row>
    <row r="61" spans="1:9" ht="12.75" customHeight="1" x14ac:dyDescent="0.2">
      <c r="A61" s="424" t="str">
        <f>+A143</f>
        <v>5 ESITI DEI CONTROLLI DI PRIMO LIVELLO</v>
      </c>
      <c r="B61" s="424"/>
      <c r="C61" s="424"/>
      <c r="D61" s="424"/>
      <c r="E61" s="424"/>
      <c r="F61" s="424"/>
      <c r="G61" s="424"/>
      <c r="H61" s="424"/>
      <c r="I61" s="424"/>
    </row>
    <row r="62" spans="1:9" ht="12.75" customHeight="1" x14ac:dyDescent="0.2">
      <c r="A62" s="35"/>
      <c r="B62" s="35"/>
      <c r="C62" s="35"/>
      <c r="D62" s="35"/>
      <c r="E62" s="35"/>
      <c r="F62" s="35"/>
      <c r="G62" s="35"/>
      <c r="H62" s="35"/>
      <c r="I62" s="35"/>
    </row>
    <row r="63" spans="1:9" ht="12.75" customHeight="1" x14ac:dyDescent="0.2">
      <c r="A63" s="35"/>
      <c r="B63" s="35"/>
      <c r="C63" s="35"/>
      <c r="D63" s="35"/>
      <c r="E63" s="35"/>
      <c r="F63" s="35"/>
      <c r="G63" s="35"/>
      <c r="H63" s="35"/>
      <c r="I63" s="35"/>
    </row>
    <row r="64" spans="1:9" ht="12.75" customHeight="1" x14ac:dyDescent="0.2">
      <c r="A64" s="424" t="str">
        <f>+A155</f>
        <v>6 DATI RELATIVI  AL CONTROLLO EFFETTUATO AI SENSI DELL'ART. 127 DEL REG. (UE) 1303/2013</v>
      </c>
      <c r="B64" s="424"/>
      <c r="C64" s="424"/>
      <c r="D64" s="424"/>
      <c r="E64" s="424"/>
      <c r="F64" s="424"/>
      <c r="G64" s="424"/>
      <c r="H64" s="424"/>
      <c r="I64" s="424"/>
    </row>
    <row r="65" spans="1:9" ht="12.75" customHeight="1" x14ac:dyDescent="0.2">
      <c r="A65" s="424"/>
      <c r="B65" s="424"/>
      <c r="C65" s="35"/>
      <c r="D65" s="35"/>
      <c r="E65" s="35"/>
      <c r="F65" s="35"/>
      <c r="G65" s="35"/>
      <c r="H65" s="35"/>
      <c r="I65" s="35"/>
    </row>
    <row r="66" spans="1:9" ht="12.75" customHeight="1" x14ac:dyDescent="0.2">
      <c r="A66" s="424"/>
      <c r="B66" s="590"/>
      <c r="C66" s="35"/>
      <c r="D66" s="35"/>
      <c r="E66" s="35"/>
      <c r="F66" s="35"/>
      <c r="G66" s="35"/>
      <c r="H66" s="35"/>
      <c r="I66" s="35"/>
    </row>
    <row r="67" spans="1:9" ht="12.75" customHeight="1" x14ac:dyDescent="0.2">
      <c r="A67" s="424" t="str">
        <f>+A163</f>
        <v>7 METODOLOGIA APPLICATA AI CONTROLLI  DI CUI ALL'ART. 127 DEL REG. (UE) 1303/2013</v>
      </c>
      <c r="B67" s="424"/>
      <c r="C67" s="424"/>
      <c r="D67" s="424"/>
      <c r="E67" s="424"/>
      <c r="F67" s="424"/>
      <c r="G67" s="424"/>
      <c r="H67" s="424"/>
      <c r="I67" s="424"/>
    </row>
    <row r="68" spans="1:9" ht="12.75" customHeight="1" x14ac:dyDescent="0.2">
      <c r="A68" s="424"/>
      <c r="B68" s="424"/>
      <c r="C68" s="35"/>
      <c r="D68" s="35"/>
      <c r="E68" s="35"/>
      <c r="F68" s="35"/>
      <c r="G68" s="35"/>
      <c r="H68" s="35"/>
      <c r="I68" s="35"/>
    </row>
    <row r="69" spans="1:9" ht="12.75" customHeight="1" x14ac:dyDescent="0.2">
      <c r="A69" s="424"/>
      <c r="B69" s="424"/>
      <c r="C69" s="35"/>
      <c r="D69" s="35"/>
      <c r="E69" s="35"/>
      <c r="F69" s="35"/>
      <c r="G69" s="35"/>
      <c r="H69" s="35"/>
      <c r="I69" s="35"/>
    </row>
    <row r="70" spans="1:9" x14ac:dyDescent="0.2">
      <c r="A70" s="589" t="str">
        <f>+A169</f>
        <v>8 RIFERIMENTI NORMATIVI UTILI ALL'ESPLETAMENTO DEI  CONTROLLI  DI CUI ALL'ART. 127 DEL REG. (UE) 1303/2013</v>
      </c>
      <c r="B70" s="589"/>
      <c r="C70" s="589"/>
      <c r="D70" s="589"/>
      <c r="E70" s="589"/>
      <c r="F70" s="589"/>
      <c r="G70" s="589"/>
      <c r="H70" s="589"/>
      <c r="I70" s="589"/>
    </row>
    <row r="71" spans="1:9" x14ac:dyDescent="0.2">
      <c r="A71" s="135"/>
      <c r="B71" s="135"/>
      <c r="C71" s="135"/>
      <c r="D71" s="135"/>
      <c r="E71" s="135"/>
      <c r="F71" s="135"/>
      <c r="G71" s="135"/>
      <c r="H71" s="135"/>
      <c r="I71" s="135"/>
    </row>
    <row r="72" spans="1:9" ht="12.75" customHeight="1" x14ac:dyDescent="0.2">
      <c r="A72" s="424"/>
      <c r="B72" s="424"/>
      <c r="C72" s="35"/>
      <c r="D72" s="35"/>
      <c r="E72" s="35"/>
      <c r="F72" s="35"/>
      <c r="G72" s="35"/>
      <c r="H72" s="35"/>
      <c r="I72" s="35"/>
    </row>
    <row r="73" spans="1:9" ht="12.75" customHeight="1" x14ac:dyDescent="0.2">
      <c r="A73" s="424" t="str">
        <f>+A175</f>
        <v>9 CONCLUSIONI E RACCOMANDAZIONI RELATIVE AL CONTROLLO DI CUI ALL'ART. 127 DEL REG. (UE) 1303/2013</v>
      </c>
      <c r="B73" s="424"/>
      <c r="C73" s="424"/>
      <c r="D73" s="424"/>
      <c r="E73" s="424"/>
      <c r="F73" s="424"/>
      <c r="G73" s="424"/>
      <c r="H73" s="424"/>
      <c r="I73" s="424"/>
    </row>
    <row r="74" spans="1:9" ht="12.75" customHeight="1" x14ac:dyDescent="0.2">
      <c r="A74" s="424"/>
      <c r="B74" s="424"/>
      <c r="C74" s="35"/>
      <c r="D74" s="35"/>
      <c r="E74" s="35"/>
      <c r="F74" s="35"/>
      <c r="G74" s="35"/>
      <c r="H74" s="35"/>
      <c r="I74" s="35"/>
    </row>
    <row r="75" spans="1:9" ht="12.75" customHeight="1" x14ac:dyDescent="0.2">
      <c r="A75" s="424"/>
      <c r="B75" s="424"/>
      <c r="C75" s="35"/>
      <c r="D75" s="35"/>
      <c r="E75" s="35"/>
      <c r="F75" s="35"/>
      <c r="G75" s="35"/>
      <c r="H75" s="35"/>
      <c r="I75" s="35"/>
    </row>
    <row r="76" spans="1:9" ht="12.75" customHeight="1" x14ac:dyDescent="0.2">
      <c r="A76" s="424" t="s">
        <v>150</v>
      </c>
      <c r="B76" s="424"/>
      <c r="C76" s="424"/>
      <c r="D76" s="424"/>
      <c r="E76" s="424"/>
      <c r="F76" s="424"/>
      <c r="G76" s="424"/>
      <c r="H76" s="424"/>
      <c r="I76" s="424"/>
    </row>
    <row r="77" spans="1:9" ht="12.75" customHeight="1" x14ac:dyDescent="0.2">
      <c r="A77" s="136"/>
      <c r="B77" s="136"/>
      <c r="C77" s="136"/>
      <c r="D77" s="136"/>
      <c r="E77" s="136"/>
      <c r="F77" s="136"/>
      <c r="G77" s="136"/>
      <c r="H77" s="136"/>
      <c r="I77" s="136"/>
    </row>
    <row r="78" spans="1:9" ht="12.75" customHeight="1" x14ac:dyDescent="0.2">
      <c r="A78" s="424"/>
      <c r="B78" s="424"/>
      <c r="C78" s="35"/>
      <c r="D78" s="35"/>
      <c r="E78" s="35"/>
      <c r="F78" s="35"/>
      <c r="G78" s="35"/>
      <c r="H78" s="35"/>
      <c r="I78" s="35"/>
    </row>
    <row r="79" spans="1:9" ht="12.75" customHeight="1" x14ac:dyDescent="0.2">
      <c r="A79" s="137" t="s">
        <v>151</v>
      </c>
      <c r="B79" s="138"/>
      <c r="C79" s="35"/>
      <c r="D79" s="35"/>
      <c r="E79" s="35"/>
      <c r="F79" s="35"/>
      <c r="G79" s="35"/>
      <c r="H79" s="35"/>
      <c r="I79" s="35"/>
    </row>
    <row r="80" spans="1:9" ht="12.75" customHeight="1" x14ac:dyDescent="0.2">
      <c r="A80" s="138"/>
      <c r="B80" s="138"/>
      <c r="C80" s="35"/>
      <c r="D80" s="35"/>
      <c r="E80" s="35"/>
      <c r="F80" s="35"/>
      <c r="G80" s="35"/>
      <c r="H80" s="35"/>
      <c r="I80" s="35"/>
    </row>
    <row r="81" spans="1:9" ht="12.75" customHeight="1" x14ac:dyDescent="0.2">
      <c r="A81" s="496" t="s">
        <v>152</v>
      </c>
      <c r="B81" s="496"/>
      <c r="C81" s="496"/>
      <c r="D81" s="496"/>
      <c r="E81" s="496"/>
      <c r="F81" s="496"/>
      <c r="G81" s="496"/>
      <c r="H81" s="496"/>
      <c r="I81" s="496"/>
    </row>
    <row r="82" spans="1:9" ht="12.75" customHeight="1" x14ac:dyDescent="0.2">
      <c r="A82" s="496" t="s">
        <v>153</v>
      </c>
      <c r="B82" s="496"/>
      <c r="C82" s="496"/>
      <c r="D82" s="496"/>
      <c r="E82" s="496"/>
      <c r="F82" s="496"/>
      <c r="G82" s="496"/>
      <c r="H82" s="496"/>
      <c r="I82" s="496"/>
    </row>
    <row r="83" spans="1:9" ht="12.75" customHeight="1" x14ac:dyDescent="0.2"/>
    <row r="84" spans="1:9" ht="12.75" customHeight="1" x14ac:dyDescent="0.2">
      <c r="A84" s="137" t="s">
        <v>154</v>
      </c>
      <c r="B84" s="138"/>
      <c r="C84" s="35"/>
      <c r="D84" s="35"/>
      <c r="E84" s="35"/>
      <c r="F84" s="35"/>
      <c r="G84" s="35"/>
      <c r="H84" s="35"/>
      <c r="I84" s="35"/>
    </row>
    <row r="85" spans="1:9" ht="12.75" customHeight="1" x14ac:dyDescent="0.2">
      <c r="A85" s="138"/>
      <c r="B85" s="138"/>
      <c r="C85" s="35"/>
      <c r="D85" s="35"/>
      <c r="E85" s="35"/>
      <c r="F85" s="35"/>
      <c r="G85" s="35"/>
      <c r="H85" s="35"/>
      <c r="I85" s="35"/>
    </row>
    <row r="86" spans="1:9" ht="12.75" customHeight="1" x14ac:dyDescent="0.2">
      <c r="A86" s="301" t="s">
        <v>155</v>
      </c>
      <c r="B86" s="139"/>
      <c r="C86" s="139"/>
      <c r="D86" s="139"/>
      <c r="E86" s="139"/>
      <c r="F86" s="139"/>
      <c r="G86" s="139"/>
      <c r="H86" s="139"/>
      <c r="I86" s="139"/>
    </row>
    <row r="87" spans="1:9" x14ac:dyDescent="0.2">
      <c r="A87" s="140" t="s">
        <v>156</v>
      </c>
      <c r="B87" s="139"/>
      <c r="C87" s="139"/>
      <c r="D87" s="139"/>
      <c r="E87" s="139"/>
      <c r="F87" s="139"/>
      <c r="G87" s="139"/>
      <c r="H87" s="139"/>
      <c r="I87" s="139"/>
    </row>
    <row r="88" spans="1:9" x14ac:dyDescent="0.2">
      <c r="B88" s="136"/>
      <c r="C88" s="35"/>
      <c r="D88" s="35"/>
      <c r="E88" s="35"/>
      <c r="F88" s="35"/>
      <c r="G88" s="35"/>
      <c r="H88" s="35"/>
      <c r="I88" s="35"/>
    </row>
    <row r="89" spans="1:9" ht="12.75" customHeight="1" x14ac:dyDescent="0.2">
      <c r="A89" s="564" t="s">
        <v>157</v>
      </c>
      <c r="B89" s="424"/>
      <c r="C89" s="424"/>
      <c r="D89" s="424"/>
      <c r="E89" s="424"/>
      <c r="F89" s="424"/>
      <c r="G89" s="424"/>
      <c r="H89" s="424"/>
      <c r="I89" s="424"/>
    </row>
    <row r="90" spans="1:9" ht="12.75" customHeight="1" x14ac:dyDescent="0.2"/>
    <row r="91" spans="1:9" ht="12.75" customHeight="1" x14ac:dyDescent="0.2"/>
    <row r="92" spans="1:9" ht="12.75" customHeight="1" x14ac:dyDescent="0.2">
      <c r="A92" s="35"/>
      <c r="B92" s="35"/>
      <c r="C92" s="35"/>
      <c r="D92" s="35"/>
      <c r="E92" s="35"/>
      <c r="F92" s="35"/>
      <c r="G92" s="35"/>
      <c r="H92" s="35"/>
      <c r="I92" s="35"/>
    </row>
    <row r="93" spans="1:9" ht="12.75" customHeight="1" x14ac:dyDescent="0.2">
      <c r="A93" s="35"/>
      <c r="B93" s="35"/>
      <c r="C93" s="35"/>
      <c r="D93" s="35"/>
      <c r="E93" s="35"/>
      <c r="F93" s="35"/>
      <c r="G93" s="35"/>
      <c r="H93" s="35"/>
      <c r="I93" s="35"/>
    </row>
    <row r="94" spans="1:9" ht="12.75" customHeight="1" x14ac:dyDescent="0.2">
      <c r="A94" s="35"/>
      <c r="B94" s="35"/>
      <c r="C94" s="35"/>
      <c r="D94" s="35"/>
      <c r="E94" s="35"/>
      <c r="F94" s="35"/>
      <c r="G94" s="35"/>
      <c r="H94" s="35"/>
      <c r="I94" s="35"/>
    </row>
    <row r="95" spans="1:9" ht="12.75" customHeight="1" x14ac:dyDescent="0.2">
      <c r="A95" s="35"/>
      <c r="B95" s="35"/>
      <c r="C95" s="35"/>
      <c r="D95" s="35"/>
      <c r="E95" s="35"/>
      <c r="F95" s="35"/>
      <c r="G95" s="35"/>
      <c r="H95" s="35"/>
      <c r="I95" s="35"/>
    </row>
    <row r="96" spans="1:9" ht="12.75" customHeight="1" x14ac:dyDescent="0.2">
      <c r="A96" s="35"/>
      <c r="B96" s="35"/>
      <c r="C96" s="35"/>
      <c r="D96" s="35"/>
      <c r="E96" s="35"/>
      <c r="F96" s="35"/>
      <c r="G96" s="35"/>
      <c r="H96" s="35"/>
      <c r="I96" s="35"/>
    </row>
    <row r="97" spans="1:9" ht="12.75" customHeight="1" x14ac:dyDescent="0.2">
      <c r="A97" s="35"/>
      <c r="B97" s="35"/>
      <c r="C97" s="35"/>
      <c r="D97" s="35"/>
      <c r="E97" s="35"/>
      <c r="F97" s="35"/>
      <c r="G97" s="35"/>
      <c r="H97" s="35"/>
      <c r="I97" s="35"/>
    </row>
    <row r="98" spans="1:9" ht="12.75" customHeight="1" x14ac:dyDescent="0.2">
      <c r="A98" s="35"/>
      <c r="B98" s="35"/>
      <c r="C98" s="35"/>
      <c r="D98" s="35"/>
      <c r="E98" s="35"/>
      <c r="F98" s="35"/>
      <c r="G98" s="35"/>
      <c r="H98" s="35"/>
      <c r="I98" s="35"/>
    </row>
    <row r="99" spans="1:9" ht="12.75" customHeight="1" x14ac:dyDescent="0.2">
      <c r="A99" s="35"/>
      <c r="B99" s="35"/>
      <c r="C99" s="35"/>
      <c r="D99" s="35"/>
      <c r="E99" s="35"/>
      <c r="F99" s="35"/>
      <c r="G99" s="35"/>
      <c r="H99" s="35"/>
      <c r="I99" s="35"/>
    </row>
    <row r="100" spans="1:9" ht="12.75" customHeight="1" x14ac:dyDescent="0.2">
      <c r="A100" s="35"/>
      <c r="B100" s="35"/>
      <c r="C100" s="35"/>
      <c r="D100" s="35"/>
      <c r="E100" s="35"/>
      <c r="F100" s="35"/>
      <c r="G100" s="35"/>
      <c r="H100" s="35"/>
      <c r="I100" s="35"/>
    </row>
    <row r="101" spans="1:9" ht="12.75" customHeight="1" x14ac:dyDescent="0.2">
      <c r="A101" s="35"/>
      <c r="B101" s="35"/>
      <c r="C101" s="35"/>
      <c r="D101" s="35"/>
      <c r="E101" s="35"/>
      <c r="F101" s="35"/>
      <c r="G101" s="35"/>
      <c r="H101" s="35"/>
      <c r="I101" s="35"/>
    </row>
    <row r="102" spans="1:9" ht="12.75" customHeight="1" x14ac:dyDescent="0.2">
      <c r="A102" s="35"/>
      <c r="B102" s="35"/>
      <c r="C102" s="35"/>
      <c r="D102" s="35"/>
      <c r="E102" s="35"/>
      <c r="F102" s="35"/>
      <c r="G102" s="35"/>
      <c r="H102" s="35"/>
      <c r="I102" s="35"/>
    </row>
    <row r="103" spans="1:9" x14ac:dyDescent="0.2">
      <c r="A103" s="35"/>
      <c r="B103" s="35"/>
      <c r="C103" s="35"/>
      <c r="D103" s="35"/>
      <c r="E103" s="35"/>
      <c r="F103" s="35"/>
      <c r="G103" s="35"/>
      <c r="H103" s="35"/>
      <c r="I103" s="35"/>
    </row>
    <row r="104" spans="1:9" x14ac:dyDescent="0.2">
      <c r="A104" s="424" t="s">
        <v>158</v>
      </c>
      <c r="B104" s="424"/>
      <c r="C104" s="424"/>
      <c r="D104" s="424"/>
      <c r="E104" s="424"/>
      <c r="F104" s="424"/>
      <c r="G104" s="424"/>
      <c r="H104" s="424"/>
      <c r="I104" s="424"/>
    </row>
    <row r="105" spans="1:9" ht="13.5" thickBot="1" x14ac:dyDescent="0.25">
      <c r="A105" s="35"/>
      <c r="B105" s="35"/>
      <c r="C105" s="35"/>
      <c r="D105" s="35"/>
      <c r="E105" s="35"/>
      <c r="F105" s="35"/>
      <c r="G105" s="35"/>
      <c r="H105" s="35"/>
      <c r="I105" s="35"/>
    </row>
    <row r="106" spans="1:9" ht="26.25" customHeight="1" x14ac:dyDescent="0.2">
      <c r="A106" s="461" t="s">
        <v>32</v>
      </c>
      <c r="B106" s="462"/>
      <c r="C106" s="463" t="s">
        <v>33</v>
      </c>
      <c r="D106" s="463"/>
      <c r="E106" s="463"/>
      <c r="F106" s="463"/>
      <c r="G106" s="463"/>
      <c r="H106" s="463"/>
      <c r="I106" s="464"/>
    </row>
    <row r="107" spans="1:9" ht="26.25" customHeight="1" x14ac:dyDescent="0.2">
      <c r="A107" s="443" t="s">
        <v>159</v>
      </c>
      <c r="B107" s="444"/>
      <c r="C107" s="465" t="s">
        <v>160</v>
      </c>
      <c r="D107" s="457"/>
      <c r="E107" s="457"/>
      <c r="F107" s="457"/>
      <c r="G107" s="457"/>
      <c r="H107" s="457"/>
      <c r="I107" s="458"/>
    </row>
    <row r="108" spans="1:9" ht="26.25" customHeight="1" x14ac:dyDescent="0.2">
      <c r="A108" s="443" t="s">
        <v>161</v>
      </c>
      <c r="B108" s="444"/>
      <c r="C108" s="465" t="s">
        <v>162</v>
      </c>
      <c r="D108" s="457"/>
      <c r="E108" s="457"/>
      <c r="F108" s="457"/>
      <c r="G108" s="457"/>
      <c r="H108" s="457"/>
      <c r="I108" s="458"/>
    </row>
    <row r="109" spans="1:9" ht="27" customHeight="1" x14ac:dyDescent="0.2">
      <c r="A109" s="443" t="s">
        <v>34</v>
      </c>
      <c r="B109" s="444"/>
      <c r="C109" s="453" t="s">
        <v>207</v>
      </c>
      <c r="D109" s="454"/>
      <c r="E109" s="454"/>
      <c r="F109" s="454"/>
      <c r="G109" s="454"/>
      <c r="H109" s="454"/>
      <c r="I109" s="455"/>
    </row>
    <row r="110" spans="1:9" ht="32.25" customHeight="1" x14ac:dyDescent="0.2">
      <c r="A110" s="443" t="s">
        <v>35</v>
      </c>
      <c r="B110" s="444"/>
      <c r="C110" s="456" t="s">
        <v>163</v>
      </c>
      <c r="D110" s="457"/>
      <c r="E110" s="457"/>
      <c r="F110" s="457"/>
      <c r="G110" s="457"/>
      <c r="H110" s="457"/>
      <c r="I110" s="458"/>
    </row>
    <row r="111" spans="1:9" ht="75" customHeight="1" x14ac:dyDescent="0.2">
      <c r="A111" s="443" t="s">
        <v>164</v>
      </c>
      <c r="B111" s="444"/>
      <c r="C111" s="457"/>
      <c r="D111" s="457"/>
      <c r="E111" s="457"/>
      <c r="F111" s="457"/>
      <c r="G111" s="457"/>
      <c r="H111" s="457"/>
      <c r="I111" s="458"/>
    </row>
    <row r="112" spans="1:9" ht="78.599999999999994" customHeight="1" x14ac:dyDescent="0.2">
      <c r="A112" s="443" t="s">
        <v>165</v>
      </c>
      <c r="B112" s="444"/>
      <c r="C112" s="445"/>
      <c r="D112" s="445"/>
      <c r="E112" s="445"/>
      <c r="F112" s="445"/>
      <c r="G112" s="445"/>
      <c r="H112" s="445"/>
      <c r="I112" s="446"/>
    </row>
    <row r="113" spans="1:9" ht="33.75" customHeight="1" thickBot="1" x14ac:dyDescent="0.25">
      <c r="A113" s="392" t="s">
        <v>36</v>
      </c>
      <c r="B113" s="588"/>
      <c r="C113" s="452" t="s">
        <v>37</v>
      </c>
      <c r="D113" s="452"/>
      <c r="E113" s="451"/>
      <c r="F113" s="451"/>
      <c r="G113" s="452" t="s">
        <v>38</v>
      </c>
      <c r="H113" s="452"/>
      <c r="I113" s="209"/>
    </row>
    <row r="114" spans="1:9" x14ac:dyDescent="0.2">
      <c r="A114" s="141"/>
      <c r="B114" s="35"/>
      <c r="C114" s="35"/>
      <c r="D114" s="35"/>
      <c r="E114" s="35"/>
      <c r="F114" s="35"/>
      <c r="G114" s="35"/>
      <c r="H114" s="35"/>
      <c r="I114" s="35"/>
    </row>
    <row r="115" spans="1:9" x14ac:dyDescent="0.2">
      <c r="A115" s="35"/>
      <c r="B115" s="35"/>
      <c r="C115" s="35"/>
      <c r="D115" s="35"/>
      <c r="E115" s="35"/>
      <c r="F115" s="35"/>
      <c r="G115" s="35"/>
      <c r="H115" s="35"/>
      <c r="I115" s="35"/>
    </row>
    <row r="116" spans="1:9" ht="30" customHeight="1" x14ac:dyDescent="0.2">
      <c r="A116" s="424" t="s">
        <v>166</v>
      </c>
      <c r="B116" s="424"/>
      <c r="C116" s="424"/>
      <c r="D116" s="424"/>
      <c r="E116" s="424"/>
      <c r="F116" s="424"/>
      <c r="G116" s="424"/>
      <c r="H116" s="424"/>
      <c r="I116" s="424"/>
    </row>
    <row r="117" spans="1:9" ht="13.5" thickBot="1" x14ac:dyDescent="0.25">
      <c r="A117" s="138"/>
      <c r="B117" s="138"/>
      <c r="C117" s="138"/>
      <c r="D117" s="138"/>
      <c r="E117" s="138"/>
      <c r="F117" s="138"/>
      <c r="G117" s="138"/>
      <c r="H117" s="138"/>
      <c r="I117" s="138"/>
    </row>
    <row r="118" spans="1:9" ht="33.75" customHeight="1" x14ac:dyDescent="0.2">
      <c r="A118" s="439" t="s">
        <v>167</v>
      </c>
      <c r="B118" s="440"/>
      <c r="C118" s="586">
        <f>+C119+C120</f>
        <v>0</v>
      </c>
      <c r="D118" s="586"/>
      <c r="E118" s="586"/>
      <c r="F118" s="586"/>
      <c r="G118" s="586"/>
      <c r="H118" s="586"/>
      <c r="I118" s="587"/>
    </row>
    <row r="119" spans="1:9" ht="35.25" customHeight="1" x14ac:dyDescent="0.2">
      <c r="A119" s="426" t="s">
        <v>47</v>
      </c>
      <c r="B119" s="427"/>
      <c r="C119" s="428">
        <v>0</v>
      </c>
      <c r="D119" s="428"/>
      <c r="E119" s="428"/>
      <c r="F119" s="428"/>
      <c r="G119" s="428"/>
      <c r="H119" s="428"/>
      <c r="I119" s="429"/>
    </row>
    <row r="120" spans="1:9" ht="35.25" customHeight="1" x14ac:dyDescent="0.2">
      <c r="A120" s="426" t="s">
        <v>48</v>
      </c>
      <c r="B120" s="427"/>
      <c r="C120" s="428">
        <v>0</v>
      </c>
      <c r="D120" s="428"/>
      <c r="E120" s="428"/>
      <c r="F120" s="428"/>
      <c r="G120" s="428"/>
      <c r="H120" s="428"/>
      <c r="I120" s="429"/>
    </row>
    <row r="121" spans="1:9" ht="31.5" customHeight="1" x14ac:dyDescent="0.2">
      <c r="A121" s="426" t="s">
        <v>49</v>
      </c>
      <c r="B121" s="427"/>
      <c r="C121" s="428">
        <v>0</v>
      </c>
      <c r="D121" s="428"/>
      <c r="E121" s="428"/>
      <c r="F121" s="428"/>
      <c r="G121" s="428"/>
      <c r="H121" s="428"/>
      <c r="I121" s="429"/>
    </row>
    <row r="122" spans="1:9" ht="41.25" customHeight="1" x14ac:dyDescent="0.2">
      <c r="A122" s="426" t="s">
        <v>50</v>
      </c>
      <c r="B122" s="427"/>
      <c r="C122" s="428">
        <f>+C118</f>
        <v>0</v>
      </c>
      <c r="D122" s="428"/>
      <c r="E122" s="428"/>
      <c r="F122" s="428"/>
      <c r="G122" s="428"/>
      <c r="H122" s="428"/>
      <c r="I122" s="429"/>
    </row>
    <row r="123" spans="1:9" ht="25.5" customHeight="1" thickBot="1" x14ac:dyDescent="0.25">
      <c r="A123" s="432" t="s">
        <v>51</v>
      </c>
      <c r="B123" s="433"/>
      <c r="C123" s="584">
        <f>+C122</f>
        <v>0</v>
      </c>
      <c r="D123" s="584"/>
      <c r="E123" s="584"/>
      <c r="F123" s="436" t="s">
        <v>168</v>
      </c>
      <c r="G123" s="585"/>
      <c r="H123" s="142" t="e">
        <f>+C122/C118</f>
        <v>#DIV/0!</v>
      </c>
      <c r="I123" s="143" t="s">
        <v>53</v>
      </c>
    </row>
    <row r="124" spans="1:9" x14ac:dyDescent="0.2">
      <c r="A124" s="35"/>
      <c r="B124" s="35"/>
      <c r="C124" s="35"/>
      <c r="D124" s="35"/>
      <c r="E124" s="35"/>
      <c r="F124" s="35"/>
      <c r="G124" s="35"/>
      <c r="H124" s="35"/>
      <c r="I124" s="35"/>
    </row>
    <row r="125" spans="1:9" ht="38.25" customHeight="1" x14ac:dyDescent="0.2">
      <c r="A125" s="424" t="s">
        <v>169</v>
      </c>
      <c r="B125" s="424"/>
      <c r="C125" s="424"/>
      <c r="D125" s="424"/>
      <c r="E125" s="424"/>
      <c r="F125" s="424"/>
      <c r="G125" s="424"/>
      <c r="H125" s="424"/>
      <c r="I125" s="424"/>
    </row>
    <row r="126" spans="1:9" ht="12.75" customHeight="1" x14ac:dyDescent="0.2">
      <c r="A126" s="35"/>
      <c r="B126" s="35"/>
      <c r="C126" s="35"/>
      <c r="D126" s="35"/>
      <c r="E126" s="35"/>
      <c r="F126" s="35"/>
      <c r="G126" s="35"/>
      <c r="H126" s="35"/>
      <c r="I126" s="35"/>
    </row>
    <row r="127" spans="1:9" ht="28.5" customHeight="1" x14ac:dyDescent="0.2">
      <c r="A127" s="425" t="s">
        <v>55</v>
      </c>
      <c r="B127" s="425"/>
      <c r="C127" s="425"/>
      <c r="D127" s="425"/>
      <c r="E127" s="425"/>
      <c r="F127" s="425"/>
      <c r="G127" s="425"/>
      <c r="H127" s="425"/>
      <c r="I127" s="425"/>
    </row>
    <row r="128" spans="1:9" ht="28.5" customHeight="1" x14ac:dyDescent="0.2">
      <c r="A128" s="7" t="s">
        <v>56</v>
      </c>
      <c r="B128" s="315" t="s">
        <v>57</v>
      </c>
      <c r="C128" s="316"/>
      <c r="D128" s="315" t="s">
        <v>58</v>
      </c>
      <c r="E128" s="316"/>
      <c r="F128" s="315" t="s">
        <v>59</v>
      </c>
      <c r="G128" s="316"/>
      <c r="H128" s="317" t="s">
        <v>60</v>
      </c>
      <c r="I128" s="317"/>
    </row>
    <row r="129" spans="1:9" x14ac:dyDescent="0.2">
      <c r="A129" s="422">
        <f>+C118</f>
        <v>0</v>
      </c>
      <c r="B129" s="319">
        <f>+A129*75/100</f>
        <v>0</v>
      </c>
      <c r="C129" s="320"/>
      <c r="D129" s="319">
        <f>+A129*25/100</f>
        <v>0</v>
      </c>
      <c r="E129" s="320"/>
      <c r="F129" s="319">
        <v>0</v>
      </c>
      <c r="G129" s="320"/>
      <c r="H129" s="319">
        <v>0</v>
      </c>
      <c r="I129" s="320"/>
    </row>
    <row r="130" spans="1:9" x14ac:dyDescent="0.2">
      <c r="A130" s="422"/>
      <c r="B130" s="321"/>
      <c r="C130" s="322"/>
      <c r="D130" s="321"/>
      <c r="E130" s="322"/>
      <c r="F130" s="321"/>
      <c r="G130" s="322"/>
      <c r="H130" s="321"/>
      <c r="I130" s="322"/>
    </row>
    <row r="131" spans="1:9" x14ac:dyDescent="0.2">
      <c r="A131" s="324"/>
      <c r="B131" s="325"/>
      <c r="C131" s="325"/>
      <c r="D131" s="325"/>
      <c r="E131" s="325"/>
      <c r="F131" s="325"/>
      <c r="G131" s="325"/>
      <c r="H131" s="325"/>
      <c r="I131" s="423"/>
    </row>
    <row r="132" spans="1:9" ht="28.5" customHeight="1" x14ac:dyDescent="0.2">
      <c r="A132" s="312" t="s">
        <v>170</v>
      </c>
      <c r="B132" s="313"/>
      <c r="C132" s="313"/>
      <c r="D132" s="313"/>
      <c r="E132" s="313"/>
      <c r="F132" s="313"/>
      <c r="G132" s="313"/>
      <c r="H132" s="313"/>
      <c r="I132" s="314"/>
    </row>
    <row r="133" spans="1:9" ht="28.5" customHeight="1" x14ac:dyDescent="0.2">
      <c r="A133" s="92" t="s">
        <v>56</v>
      </c>
      <c r="B133" s="315" t="s">
        <v>57</v>
      </c>
      <c r="C133" s="316"/>
      <c r="D133" s="317" t="s">
        <v>58</v>
      </c>
      <c r="E133" s="317"/>
      <c r="F133" s="317" t="s">
        <v>59</v>
      </c>
      <c r="G133" s="317"/>
      <c r="H133" s="317" t="s">
        <v>60</v>
      </c>
      <c r="I133" s="317"/>
    </row>
    <row r="134" spans="1:9" x14ac:dyDescent="0.2">
      <c r="A134" s="421">
        <f>+C120</f>
        <v>0</v>
      </c>
      <c r="B134" s="319">
        <f>+A134*75/100</f>
        <v>0</v>
      </c>
      <c r="C134" s="320"/>
      <c r="D134" s="323">
        <f>+A134*25/100</f>
        <v>0</v>
      </c>
      <c r="E134" s="323"/>
      <c r="F134" s="323">
        <v>0</v>
      </c>
      <c r="G134" s="323"/>
      <c r="H134" s="323">
        <v>0</v>
      </c>
      <c r="I134" s="323"/>
    </row>
    <row r="135" spans="1:9" x14ac:dyDescent="0.2">
      <c r="A135" s="421"/>
      <c r="B135" s="321"/>
      <c r="C135" s="322"/>
      <c r="D135" s="323"/>
      <c r="E135" s="323"/>
      <c r="F135" s="323"/>
      <c r="G135" s="323"/>
      <c r="H135" s="323"/>
      <c r="I135" s="323"/>
    </row>
    <row r="136" spans="1:9" x14ac:dyDescent="0.2">
      <c r="A136" s="35"/>
      <c r="B136" s="35"/>
      <c r="C136" s="35"/>
      <c r="D136" s="35"/>
      <c r="E136" s="35"/>
      <c r="F136" s="35"/>
      <c r="G136" s="35"/>
      <c r="H136" s="35"/>
      <c r="I136" s="35"/>
    </row>
    <row r="137" spans="1:9" x14ac:dyDescent="0.2">
      <c r="A137" s="35"/>
      <c r="B137" s="35"/>
      <c r="C137" s="35"/>
      <c r="D137" s="35"/>
      <c r="E137" s="35"/>
      <c r="F137" s="35"/>
      <c r="G137" s="35"/>
      <c r="H137" s="35"/>
      <c r="I137" s="35"/>
    </row>
    <row r="138" spans="1:9" ht="34.5" customHeight="1" x14ac:dyDescent="0.2">
      <c r="A138" s="424" t="s">
        <v>171</v>
      </c>
      <c r="B138" s="424"/>
      <c r="C138" s="424"/>
      <c r="D138" s="424"/>
      <c r="E138" s="424"/>
      <c r="F138" s="424"/>
      <c r="G138" s="424"/>
      <c r="H138" s="424"/>
      <c r="I138" s="424"/>
    </row>
    <row r="139" spans="1:9" ht="12.75" customHeight="1" x14ac:dyDescent="0.2">
      <c r="A139" s="138"/>
      <c r="B139" s="35"/>
      <c r="C139" s="35"/>
      <c r="D139" s="35"/>
      <c r="E139" s="35"/>
      <c r="F139" s="35"/>
      <c r="G139" s="35"/>
      <c r="H139" s="35"/>
      <c r="I139" s="35"/>
    </row>
    <row r="140" spans="1:9" ht="147" customHeight="1" x14ac:dyDescent="0.2">
      <c r="A140" s="406" t="s">
        <v>172</v>
      </c>
      <c r="B140" s="365"/>
      <c r="C140" s="365"/>
      <c r="D140" s="365"/>
      <c r="E140" s="365"/>
      <c r="F140" s="365"/>
      <c r="G140" s="365"/>
      <c r="H140" s="365"/>
      <c r="I140" s="365"/>
    </row>
    <row r="141" spans="1:9" s="35" customFormat="1" x14ac:dyDescent="0.2">
      <c r="A141" s="144"/>
      <c r="B141" s="144"/>
      <c r="C141" s="144"/>
      <c r="D141" s="144"/>
      <c r="E141" s="144"/>
      <c r="F141" s="144"/>
      <c r="G141" s="144"/>
      <c r="H141" s="144"/>
      <c r="I141" s="144"/>
    </row>
    <row r="142" spans="1:9" s="35" customFormat="1" x14ac:dyDescent="0.2">
      <c r="A142" s="144"/>
      <c r="B142" s="144"/>
      <c r="C142" s="144"/>
      <c r="D142" s="144"/>
      <c r="E142" s="144"/>
      <c r="F142" s="144"/>
      <c r="G142" s="144"/>
      <c r="H142" s="144"/>
      <c r="I142" s="144"/>
    </row>
    <row r="143" spans="1:9" s="35" customFormat="1" x14ac:dyDescent="0.2">
      <c r="A143" s="137" t="s">
        <v>173</v>
      </c>
      <c r="B143" s="144"/>
      <c r="C143" s="144"/>
      <c r="D143" s="144"/>
      <c r="E143" s="144"/>
      <c r="F143" s="144"/>
      <c r="G143" s="144"/>
      <c r="H143" s="144"/>
      <c r="I143" s="144"/>
    </row>
    <row r="144" spans="1:9" s="35" customFormat="1" ht="13.5" thickBot="1" x14ac:dyDescent="0.25">
      <c r="A144" s="144"/>
      <c r="B144" s="144"/>
      <c r="C144" s="144"/>
      <c r="D144" s="144"/>
      <c r="E144" s="144"/>
      <c r="F144" s="144"/>
      <c r="G144" s="144"/>
      <c r="H144" s="144"/>
      <c r="I144" s="144"/>
    </row>
    <row r="145" spans="1:9" s="35" customFormat="1" ht="30.95" customHeight="1" x14ac:dyDescent="0.2">
      <c r="A145" s="407" t="s">
        <v>39</v>
      </c>
      <c r="B145" s="393" t="s">
        <v>256</v>
      </c>
      <c r="C145" s="394"/>
      <c r="D145" s="394"/>
      <c r="E145" s="394"/>
      <c r="F145" s="394"/>
      <c r="G145" s="394"/>
      <c r="H145" s="394"/>
      <c r="I145" s="395"/>
    </row>
    <row r="146" spans="1:9" s="35" customFormat="1" ht="30.95" customHeight="1" x14ac:dyDescent="0.2">
      <c r="A146" s="408"/>
      <c r="B146" s="396" t="s">
        <v>174</v>
      </c>
      <c r="C146" s="397"/>
      <c r="D146" s="397"/>
      <c r="E146" s="397"/>
      <c r="F146" s="397"/>
      <c r="G146" s="397"/>
      <c r="H146" s="397"/>
      <c r="I146" s="398"/>
    </row>
    <row r="147" spans="1:9" s="35" customFormat="1" ht="38.25" customHeight="1" x14ac:dyDescent="0.2">
      <c r="A147" s="408"/>
      <c r="B147" s="582" t="s">
        <v>164</v>
      </c>
      <c r="C147" s="582"/>
      <c r="D147" s="99" t="s">
        <v>40</v>
      </c>
      <c r="E147" s="99" t="s">
        <v>41</v>
      </c>
      <c r="F147" s="99" t="s">
        <v>42</v>
      </c>
      <c r="G147" s="99" t="s">
        <v>43</v>
      </c>
      <c r="H147" s="583" t="s">
        <v>44</v>
      </c>
      <c r="I147" s="581"/>
    </row>
    <row r="148" spans="1:9" s="35" customFormat="1" ht="69.75" customHeight="1" thickBot="1" x14ac:dyDescent="0.25">
      <c r="A148" s="408"/>
      <c r="B148" s="412"/>
      <c r="C148" s="413"/>
      <c r="D148" s="145"/>
      <c r="E148" s="146">
        <v>0</v>
      </c>
      <c r="F148" s="146">
        <v>0</v>
      </c>
      <c r="G148" s="146">
        <f>E148-F148</f>
        <v>0</v>
      </c>
      <c r="H148" s="384"/>
      <c r="I148" s="385"/>
    </row>
    <row r="149" spans="1:9" s="35" customFormat="1" ht="36" customHeight="1" x14ac:dyDescent="0.2">
      <c r="A149" s="390" t="s">
        <v>45</v>
      </c>
      <c r="B149" s="393" t="s">
        <v>253</v>
      </c>
      <c r="C149" s="394"/>
      <c r="D149" s="394"/>
      <c r="E149" s="394"/>
      <c r="F149" s="394"/>
      <c r="G149" s="394"/>
      <c r="H149" s="394"/>
      <c r="I149" s="395"/>
    </row>
    <row r="150" spans="1:9" s="35" customFormat="1" ht="36" customHeight="1" x14ac:dyDescent="0.2">
      <c r="A150" s="391"/>
      <c r="B150" s="396" t="s">
        <v>175</v>
      </c>
      <c r="C150" s="397"/>
      <c r="D150" s="397"/>
      <c r="E150" s="397"/>
      <c r="F150" s="397"/>
      <c r="G150" s="397"/>
      <c r="H150" s="397"/>
      <c r="I150" s="398"/>
    </row>
    <row r="151" spans="1:9" s="35" customFormat="1" ht="38.25" customHeight="1" x14ac:dyDescent="0.2">
      <c r="A151" s="391"/>
      <c r="B151" s="579" t="s">
        <v>164</v>
      </c>
      <c r="C151" s="580"/>
      <c r="D151" s="99" t="s">
        <v>40</v>
      </c>
      <c r="E151" s="99" t="s">
        <v>41</v>
      </c>
      <c r="F151" s="99" t="s">
        <v>42</v>
      </c>
      <c r="G151" s="99" t="s">
        <v>43</v>
      </c>
      <c r="H151" s="579" t="s">
        <v>44</v>
      </c>
      <c r="I151" s="581"/>
    </row>
    <row r="152" spans="1:9" ht="69.75" customHeight="1" thickBot="1" x14ac:dyDescent="0.25">
      <c r="A152" s="392"/>
      <c r="B152" s="402"/>
      <c r="C152" s="403"/>
      <c r="D152" s="210"/>
      <c r="E152" s="211">
        <v>0</v>
      </c>
      <c r="F152" s="211">
        <v>0</v>
      </c>
      <c r="G152" s="211">
        <f>E152-F152</f>
        <v>0</v>
      </c>
      <c r="H152" s="404"/>
      <c r="I152" s="405"/>
    </row>
    <row r="153" spans="1:9" s="35" customFormat="1" ht="12.75" customHeight="1" x14ac:dyDescent="0.2">
      <c r="A153" s="144"/>
      <c r="B153" s="144"/>
      <c r="C153" s="144"/>
      <c r="D153" s="144"/>
      <c r="E153" s="144"/>
      <c r="F153" s="144"/>
      <c r="G153" s="144"/>
      <c r="H153" s="144"/>
      <c r="I153" s="144"/>
    </row>
    <row r="154" spans="1:9" s="35" customFormat="1" x14ac:dyDescent="0.2">
      <c r="A154" s="144"/>
      <c r="B154" s="144"/>
      <c r="C154" s="144"/>
      <c r="D154" s="144"/>
      <c r="E154" s="144"/>
      <c r="F154" s="144"/>
      <c r="G154" s="144"/>
      <c r="H154" s="144"/>
      <c r="I154" s="144"/>
    </row>
    <row r="155" spans="1:9" s="35" customFormat="1" x14ac:dyDescent="0.2">
      <c r="A155" s="424" t="s">
        <v>176</v>
      </c>
      <c r="B155" s="424"/>
      <c r="C155" s="424"/>
      <c r="D155" s="424"/>
      <c r="E155" s="424"/>
      <c r="F155" s="424"/>
      <c r="G155" s="424"/>
      <c r="H155" s="424"/>
      <c r="I155" s="424"/>
    </row>
    <row r="156" spans="1:9" s="35" customFormat="1" ht="13.5" thickBot="1" x14ac:dyDescent="0.25"/>
    <row r="157" spans="1:9" s="35" customFormat="1" ht="28.5" customHeight="1" x14ac:dyDescent="0.2">
      <c r="A157" s="367" t="s">
        <v>62</v>
      </c>
      <c r="B157" s="370" t="s">
        <v>257</v>
      </c>
      <c r="C157" s="371"/>
      <c r="D157" s="371"/>
      <c r="E157" s="371"/>
      <c r="F157" s="371"/>
      <c r="G157" s="371"/>
      <c r="H157" s="371"/>
      <c r="I157" s="372"/>
    </row>
    <row r="158" spans="1:9" s="35" customFormat="1" ht="12.75" customHeight="1" x14ac:dyDescent="0.2">
      <c r="A158" s="368"/>
      <c r="B158" s="373" t="s">
        <v>252</v>
      </c>
      <c r="C158" s="374"/>
      <c r="D158" s="374"/>
      <c r="E158" s="374"/>
      <c r="F158" s="374"/>
      <c r="G158" s="374"/>
      <c r="H158" s="374"/>
      <c r="I158" s="375"/>
    </row>
    <row r="159" spans="1:9" s="35" customFormat="1" ht="26.25" customHeight="1" x14ac:dyDescent="0.2">
      <c r="A159" s="368"/>
      <c r="B159" s="376"/>
      <c r="C159" s="377"/>
      <c r="D159" s="377"/>
      <c r="E159" s="377"/>
      <c r="F159" s="377"/>
      <c r="G159" s="377"/>
      <c r="H159" s="377"/>
      <c r="I159" s="378"/>
    </row>
    <row r="160" spans="1:9" s="35" customFormat="1" ht="30.6" customHeight="1" thickBot="1" x14ac:dyDescent="0.25">
      <c r="A160" s="369"/>
      <c r="B160" s="379" t="s">
        <v>177</v>
      </c>
      <c r="C160" s="379"/>
      <c r="D160" s="379"/>
      <c r="E160" s="379"/>
      <c r="F160" s="379"/>
      <c r="G160" s="379"/>
      <c r="H160" s="379"/>
      <c r="I160" s="380"/>
    </row>
    <row r="161" spans="1:9" s="35" customFormat="1" x14ac:dyDescent="0.2"/>
    <row r="162" spans="1:9" s="35" customFormat="1" x14ac:dyDescent="0.2"/>
    <row r="163" spans="1:9" s="35" customFormat="1" x14ac:dyDescent="0.2">
      <c r="A163" s="424" t="s">
        <v>178</v>
      </c>
      <c r="B163" s="424"/>
      <c r="C163" s="424"/>
      <c r="D163" s="424"/>
      <c r="E163" s="424"/>
      <c r="F163" s="424"/>
      <c r="G163" s="424"/>
      <c r="H163" s="424"/>
      <c r="I163" s="424"/>
    </row>
    <row r="164" spans="1:9" s="35" customFormat="1" x14ac:dyDescent="0.2"/>
    <row r="165" spans="1:9" s="35" customFormat="1" ht="342.75" customHeight="1" x14ac:dyDescent="0.2">
      <c r="A165" s="578" t="s">
        <v>179</v>
      </c>
      <c r="B165" s="578"/>
      <c r="C165" s="578"/>
      <c r="D165" s="578"/>
      <c r="E165" s="578"/>
      <c r="F165" s="578"/>
      <c r="G165" s="578"/>
      <c r="H165" s="578"/>
      <c r="I165" s="578"/>
    </row>
    <row r="166" spans="1:9" s="35" customFormat="1" x14ac:dyDescent="0.2">
      <c r="A166" s="578"/>
      <c r="B166" s="578"/>
      <c r="C166" s="578"/>
      <c r="D166" s="578"/>
      <c r="E166" s="578"/>
      <c r="F166" s="578"/>
      <c r="G166" s="578"/>
      <c r="H166" s="578"/>
      <c r="I166" s="578"/>
    </row>
    <row r="167" spans="1:9" s="35" customFormat="1" x14ac:dyDescent="0.2">
      <c r="A167" s="578"/>
      <c r="B167" s="578"/>
      <c r="C167" s="578"/>
      <c r="D167" s="578"/>
      <c r="E167" s="578"/>
      <c r="F167" s="578"/>
      <c r="G167" s="578"/>
      <c r="H167" s="578"/>
      <c r="I167" s="578"/>
    </row>
    <row r="168" spans="1:9" s="35" customFormat="1" x14ac:dyDescent="0.2">
      <c r="A168" s="147"/>
      <c r="B168" s="147"/>
      <c r="C168" s="147"/>
      <c r="D168" s="147"/>
      <c r="E168" s="147"/>
      <c r="F168" s="147"/>
      <c r="G168" s="147"/>
      <c r="H168" s="147"/>
      <c r="I168" s="147"/>
    </row>
    <row r="169" spans="1:9" s="35" customFormat="1" ht="33.75" customHeight="1" x14ac:dyDescent="0.2">
      <c r="A169" s="496" t="s">
        <v>180</v>
      </c>
      <c r="B169" s="496"/>
      <c r="C169" s="496"/>
      <c r="D169" s="496"/>
      <c r="E169" s="496"/>
      <c r="F169" s="496"/>
      <c r="G169" s="496"/>
      <c r="H169" s="496"/>
      <c r="I169" s="496"/>
    </row>
    <row r="170" spans="1:9" s="35" customFormat="1" x14ac:dyDescent="0.2">
      <c r="A170" s="147"/>
      <c r="B170" s="147"/>
      <c r="C170" s="147"/>
      <c r="D170" s="147"/>
      <c r="E170" s="147"/>
      <c r="F170" s="147"/>
      <c r="G170" s="147"/>
      <c r="H170" s="147"/>
      <c r="I170" s="147"/>
    </row>
    <row r="171" spans="1:9" s="35" customFormat="1" ht="409.5" customHeight="1" x14ac:dyDescent="0.2">
      <c r="A171" s="578" t="s">
        <v>181</v>
      </c>
      <c r="B171" s="578"/>
      <c r="C171" s="578"/>
      <c r="D171" s="578"/>
      <c r="E171" s="578"/>
      <c r="F171" s="578"/>
      <c r="G171" s="578"/>
      <c r="H171" s="578"/>
      <c r="I171" s="578"/>
    </row>
    <row r="172" spans="1:9" s="35" customFormat="1" x14ac:dyDescent="0.2">
      <c r="A172" s="578"/>
      <c r="B172" s="578"/>
      <c r="C172" s="578"/>
      <c r="D172" s="578"/>
      <c r="E172" s="578"/>
      <c r="F172" s="578"/>
      <c r="G172" s="578"/>
      <c r="H172" s="578"/>
      <c r="I172" s="578"/>
    </row>
    <row r="173" spans="1:9" s="35" customFormat="1" x14ac:dyDescent="0.2">
      <c r="A173" s="578"/>
      <c r="B173" s="578"/>
      <c r="C173" s="578"/>
      <c r="D173" s="578"/>
      <c r="E173" s="578"/>
      <c r="F173" s="578"/>
      <c r="G173" s="578"/>
      <c r="H173" s="578"/>
      <c r="I173" s="578"/>
    </row>
    <row r="174" spans="1:9" s="35" customFormat="1" x14ac:dyDescent="0.2">
      <c r="A174" s="147"/>
      <c r="B174" s="147"/>
      <c r="C174" s="147"/>
      <c r="D174" s="147"/>
      <c r="E174" s="147"/>
      <c r="F174" s="147"/>
      <c r="G174" s="147"/>
      <c r="H174" s="147"/>
      <c r="I174" s="147"/>
    </row>
    <row r="175" spans="1:9" s="35" customFormat="1" ht="12.75" customHeight="1" x14ac:dyDescent="0.2">
      <c r="A175" s="496" t="s">
        <v>182</v>
      </c>
      <c r="B175" s="496"/>
      <c r="C175" s="496"/>
      <c r="D175" s="496"/>
      <c r="E175" s="496"/>
      <c r="F175" s="496"/>
      <c r="G175" s="496"/>
      <c r="H175" s="496"/>
      <c r="I175" s="496"/>
    </row>
    <row r="176" spans="1:9" s="35" customFormat="1" x14ac:dyDescent="0.2">
      <c r="A176" s="147"/>
      <c r="B176" s="147"/>
      <c r="C176" s="147"/>
      <c r="D176" s="147"/>
      <c r="E176" s="147"/>
      <c r="F176" s="147"/>
      <c r="G176" s="147"/>
      <c r="H176" s="147"/>
      <c r="I176" s="147"/>
    </row>
    <row r="177" spans="1:22" s="35" customFormat="1" ht="23.25" customHeight="1" x14ac:dyDescent="0.2">
      <c r="A177" s="345" t="s">
        <v>0</v>
      </c>
      <c r="B177" s="345"/>
      <c r="C177" s="345"/>
      <c r="D177" s="345"/>
      <c r="E177" s="345"/>
      <c r="F177" s="345"/>
      <c r="G177" s="345"/>
      <c r="H177" s="345"/>
      <c r="I177" s="345"/>
    </row>
    <row r="178" spans="1:22" s="35" customFormat="1" ht="13.5" thickBot="1" x14ac:dyDescent="0.25">
      <c r="A178" s="147"/>
      <c r="B178" s="147"/>
      <c r="C178" s="147"/>
      <c r="D178" s="147"/>
      <c r="E178" s="147"/>
      <c r="F178" s="147"/>
      <c r="G178" s="147"/>
      <c r="H178" s="147"/>
      <c r="I178" s="147"/>
    </row>
    <row r="179" spans="1:22" s="35" customFormat="1" ht="25.5" customHeight="1" thickBot="1" x14ac:dyDescent="0.25">
      <c r="A179" s="346" t="s">
        <v>66</v>
      </c>
      <c r="B179" s="347"/>
      <c r="C179" s="347"/>
      <c r="D179" s="347"/>
      <c r="E179" s="347"/>
      <c r="F179" s="347"/>
      <c r="G179" s="347"/>
      <c r="H179" s="347"/>
      <c r="I179" s="348"/>
    </row>
    <row r="180" spans="1:22" s="35" customFormat="1" ht="48.75" customHeight="1" x14ac:dyDescent="0.2">
      <c r="A180" s="334" t="s">
        <v>183</v>
      </c>
      <c r="B180" s="335"/>
      <c r="C180" s="335"/>
      <c r="D180" s="335"/>
      <c r="E180" s="335"/>
      <c r="F180" s="335"/>
      <c r="G180" s="335"/>
      <c r="H180" s="335"/>
      <c r="I180" s="335"/>
    </row>
    <row r="181" spans="1:22" s="35" customFormat="1" ht="21" customHeight="1" thickBot="1" x14ac:dyDescent="0.25">
      <c r="A181" s="570"/>
      <c r="B181" s="570"/>
      <c r="C181" s="570"/>
      <c r="D181" s="570"/>
      <c r="E181" s="570"/>
      <c r="F181" s="570"/>
      <c r="G181" s="570"/>
      <c r="H181" s="570"/>
      <c r="I181" s="570"/>
    </row>
    <row r="182" spans="1:22" s="32" customFormat="1" ht="25.5" customHeight="1" thickBot="1" x14ac:dyDescent="0.25">
      <c r="A182" s="336" t="s">
        <v>100</v>
      </c>
      <c r="B182" s="337"/>
      <c r="C182" s="337"/>
      <c r="D182" s="337"/>
      <c r="E182" s="337"/>
      <c r="F182" s="337"/>
      <c r="G182" s="337"/>
      <c r="H182" s="338"/>
      <c r="I182" s="148">
        <f>SUM(I183:I191)</f>
        <v>0</v>
      </c>
      <c r="J182" s="149"/>
      <c r="K182" s="149"/>
      <c r="L182" s="149"/>
      <c r="M182" s="149"/>
      <c r="N182" s="149"/>
      <c r="O182" s="149"/>
      <c r="P182" s="149"/>
      <c r="Q182" s="149"/>
      <c r="R182" s="149"/>
      <c r="S182" s="149"/>
      <c r="T182" s="149"/>
      <c r="U182" s="149"/>
      <c r="V182" s="149"/>
    </row>
    <row r="183" spans="1:22" s="32" customFormat="1" x14ac:dyDescent="0.2">
      <c r="A183" s="354"/>
      <c r="B183" s="355"/>
      <c r="C183" s="359"/>
      <c r="D183" s="359"/>
      <c r="E183" s="359"/>
      <c r="F183" s="359"/>
      <c r="G183" s="359"/>
      <c r="H183" s="359"/>
      <c r="I183" s="150"/>
      <c r="J183" s="149"/>
      <c r="K183" s="149"/>
      <c r="L183" s="149"/>
      <c r="M183" s="149"/>
      <c r="N183" s="149"/>
      <c r="O183" s="149"/>
      <c r="P183" s="149"/>
      <c r="Q183" s="149"/>
      <c r="R183" s="149"/>
      <c r="S183" s="149"/>
      <c r="T183" s="149"/>
      <c r="U183" s="149"/>
      <c r="V183" s="149"/>
    </row>
    <row r="184" spans="1:22" s="32" customFormat="1" x14ac:dyDescent="0.2">
      <c r="A184" s="360"/>
      <c r="B184" s="361"/>
      <c r="C184" s="362"/>
      <c r="D184" s="363"/>
      <c r="E184" s="363"/>
      <c r="F184" s="363"/>
      <c r="G184" s="363"/>
      <c r="H184" s="364"/>
      <c r="I184" s="151"/>
      <c r="J184" s="149"/>
      <c r="K184" s="149"/>
      <c r="L184" s="149"/>
      <c r="M184" s="149"/>
      <c r="N184" s="149"/>
      <c r="O184" s="149"/>
      <c r="P184" s="149"/>
      <c r="Q184" s="149"/>
      <c r="R184" s="149"/>
      <c r="S184" s="149"/>
      <c r="T184" s="149"/>
      <c r="U184" s="149"/>
      <c r="V184" s="149"/>
    </row>
    <row r="185" spans="1:22" s="32" customFormat="1" x14ac:dyDescent="0.2">
      <c r="A185" s="352"/>
      <c r="B185" s="353"/>
      <c r="C185" s="358"/>
      <c r="D185" s="358"/>
      <c r="E185" s="358"/>
      <c r="F185" s="358"/>
      <c r="G185" s="358"/>
      <c r="H185" s="358"/>
      <c r="I185" s="151"/>
      <c r="J185" s="149"/>
      <c r="K185" s="149"/>
      <c r="L185" s="149"/>
      <c r="M185" s="149"/>
      <c r="N185" s="149"/>
      <c r="O185" s="149"/>
      <c r="P185" s="149"/>
      <c r="Q185" s="149"/>
      <c r="R185" s="149"/>
      <c r="S185" s="149"/>
      <c r="T185" s="149"/>
      <c r="U185" s="149"/>
      <c r="V185" s="149"/>
    </row>
    <row r="186" spans="1:22" s="32" customFormat="1" x14ac:dyDescent="0.2">
      <c r="A186" s="352"/>
      <c r="B186" s="353"/>
      <c r="C186" s="358"/>
      <c r="D186" s="358"/>
      <c r="E186" s="358"/>
      <c r="F186" s="358"/>
      <c r="G186" s="358"/>
      <c r="H186" s="358"/>
      <c r="I186" s="151"/>
      <c r="J186" s="149"/>
      <c r="K186" s="149"/>
      <c r="L186" s="149"/>
      <c r="M186" s="149"/>
      <c r="N186" s="149"/>
      <c r="O186" s="149"/>
      <c r="P186" s="149"/>
      <c r="Q186" s="149"/>
      <c r="R186" s="149"/>
      <c r="S186" s="149"/>
      <c r="T186" s="149"/>
      <c r="U186" s="149"/>
      <c r="V186" s="149"/>
    </row>
    <row r="187" spans="1:22" s="32" customFormat="1" x14ac:dyDescent="0.2">
      <c r="A187" s="352"/>
      <c r="B187" s="353"/>
      <c r="C187" s="358"/>
      <c r="D187" s="358"/>
      <c r="E187" s="358"/>
      <c r="F187" s="358"/>
      <c r="G187" s="358"/>
      <c r="H187" s="358"/>
      <c r="I187" s="151"/>
      <c r="J187" s="149"/>
      <c r="K187" s="149"/>
      <c r="L187" s="149"/>
      <c r="M187" s="149"/>
      <c r="N187" s="149"/>
      <c r="O187" s="149"/>
      <c r="P187" s="149"/>
      <c r="Q187" s="149"/>
      <c r="R187" s="149"/>
      <c r="S187" s="149"/>
      <c r="T187" s="149"/>
      <c r="U187" s="149"/>
      <c r="V187" s="149"/>
    </row>
    <row r="188" spans="1:22" s="32" customFormat="1" x14ac:dyDescent="0.2">
      <c r="A188" s="352"/>
      <c r="B188" s="353"/>
      <c r="C188" s="358"/>
      <c r="D188" s="358"/>
      <c r="E188" s="358"/>
      <c r="F188" s="358"/>
      <c r="G188" s="358"/>
      <c r="H188" s="358"/>
      <c r="I188" s="151"/>
      <c r="J188" s="149"/>
      <c r="K188" s="149"/>
      <c r="L188" s="149"/>
      <c r="M188" s="149"/>
      <c r="N188" s="149"/>
      <c r="O188" s="149"/>
      <c r="P188" s="149"/>
      <c r="Q188" s="149"/>
      <c r="R188" s="149"/>
      <c r="S188" s="149"/>
      <c r="T188" s="149"/>
      <c r="U188" s="149"/>
      <c r="V188" s="149"/>
    </row>
    <row r="189" spans="1:22" s="32" customFormat="1" x14ac:dyDescent="0.2">
      <c r="A189" s="352"/>
      <c r="B189" s="353"/>
      <c r="C189" s="358"/>
      <c r="D189" s="358"/>
      <c r="E189" s="358"/>
      <c r="F189" s="358"/>
      <c r="G189" s="358"/>
      <c r="H189" s="358"/>
      <c r="I189" s="151"/>
      <c r="J189" s="149"/>
      <c r="K189" s="149"/>
      <c r="L189" s="149"/>
      <c r="M189" s="149"/>
      <c r="N189" s="149"/>
      <c r="O189" s="149"/>
      <c r="P189" s="149"/>
      <c r="Q189" s="149"/>
      <c r="R189" s="149"/>
      <c r="S189" s="149"/>
      <c r="T189" s="149"/>
      <c r="U189" s="149"/>
      <c r="V189" s="149"/>
    </row>
    <row r="190" spans="1:22" s="32" customFormat="1" x14ac:dyDescent="0.2">
      <c r="A190" s="352"/>
      <c r="B190" s="353"/>
      <c r="C190" s="358"/>
      <c r="D190" s="358"/>
      <c r="E190" s="358"/>
      <c r="F190" s="358"/>
      <c r="G190" s="358"/>
      <c r="H190" s="358"/>
      <c r="I190" s="151"/>
      <c r="J190" s="149"/>
      <c r="K190" s="149"/>
      <c r="L190" s="149"/>
      <c r="M190" s="149"/>
      <c r="N190" s="149"/>
      <c r="O190" s="149"/>
      <c r="P190" s="149"/>
      <c r="Q190" s="149"/>
      <c r="R190" s="149"/>
      <c r="S190" s="149"/>
      <c r="T190" s="149"/>
      <c r="U190" s="149"/>
      <c r="V190" s="149"/>
    </row>
    <row r="191" spans="1:22" s="32" customFormat="1" ht="13.5" thickBot="1" x14ac:dyDescent="0.25">
      <c r="A191" s="350"/>
      <c r="B191" s="351"/>
      <c r="C191" s="357"/>
      <c r="D191" s="357"/>
      <c r="E191" s="357"/>
      <c r="F191" s="357"/>
      <c r="G191" s="357"/>
      <c r="H191" s="357"/>
      <c r="I191" s="152"/>
      <c r="J191" s="149"/>
      <c r="K191" s="149"/>
      <c r="L191" s="149"/>
      <c r="M191" s="149"/>
      <c r="N191" s="149"/>
      <c r="O191" s="149"/>
      <c r="P191" s="149"/>
      <c r="Q191" s="149"/>
      <c r="R191" s="149"/>
      <c r="S191" s="149"/>
      <c r="T191" s="149"/>
      <c r="U191" s="149"/>
      <c r="V191" s="149"/>
    </row>
    <row r="192" spans="1:22" s="35" customFormat="1" x14ac:dyDescent="0.2">
      <c r="A192" s="570"/>
      <c r="B192" s="570"/>
      <c r="C192" s="570"/>
      <c r="D192" s="570"/>
      <c r="E192" s="570"/>
      <c r="F192" s="570"/>
      <c r="G192" s="570"/>
      <c r="H192" s="570"/>
      <c r="I192" s="570"/>
    </row>
    <row r="193" spans="1:22" s="35" customFormat="1" ht="12.75" customHeight="1" x14ac:dyDescent="0.2">
      <c r="A193" s="144"/>
      <c r="B193" s="144"/>
      <c r="C193" s="144"/>
      <c r="D193" s="144"/>
      <c r="E193" s="144"/>
      <c r="F193" s="144"/>
      <c r="G193" s="144"/>
      <c r="H193" s="144"/>
      <c r="I193" s="144"/>
    </row>
    <row r="194" spans="1:22" s="35" customFormat="1" ht="24" customHeight="1" x14ac:dyDescent="0.2">
      <c r="A194" s="345" t="s">
        <v>9</v>
      </c>
      <c r="B194" s="345"/>
      <c r="C194" s="345"/>
      <c r="D194" s="345"/>
      <c r="E194" s="345"/>
      <c r="F194" s="345"/>
      <c r="G194" s="345"/>
      <c r="H194" s="345"/>
      <c r="I194" s="345"/>
    </row>
    <row r="195" spans="1:22" s="35" customFormat="1" ht="15" customHeight="1" thickBot="1" x14ac:dyDescent="0.25">
      <c r="A195" s="144"/>
      <c r="B195" s="144"/>
      <c r="C195" s="144"/>
      <c r="D195" s="144"/>
      <c r="E195" s="144"/>
      <c r="F195" s="144"/>
      <c r="G195" s="144"/>
      <c r="H195" s="144"/>
      <c r="I195" s="144"/>
    </row>
    <row r="196" spans="1:22" s="35" customFormat="1" ht="25.5" customHeight="1" thickBot="1" x14ac:dyDescent="0.25">
      <c r="A196" s="346" t="s">
        <v>66</v>
      </c>
      <c r="B196" s="347"/>
      <c r="C196" s="347"/>
      <c r="D196" s="347"/>
      <c r="E196" s="347"/>
      <c r="F196" s="347"/>
      <c r="G196" s="347"/>
      <c r="H196" s="347"/>
      <c r="I196" s="348"/>
    </row>
    <row r="197" spans="1:22" s="35" customFormat="1" ht="37.5" customHeight="1" x14ac:dyDescent="0.2">
      <c r="A197" s="334" t="s">
        <v>183</v>
      </c>
      <c r="B197" s="335"/>
      <c r="C197" s="335"/>
      <c r="D197" s="335"/>
      <c r="E197" s="335"/>
      <c r="F197" s="335"/>
      <c r="G197" s="335"/>
      <c r="H197" s="335"/>
      <c r="I197" s="335"/>
    </row>
    <row r="198" spans="1:22" s="35" customFormat="1" ht="21" customHeight="1" thickBot="1" x14ac:dyDescent="0.25">
      <c r="A198" s="570"/>
      <c r="B198" s="570"/>
      <c r="C198" s="570"/>
      <c r="D198" s="570"/>
      <c r="E198" s="570"/>
      <c r="F198" s="570"/>
      <c r="G198" s="570"/>
      <c r="H198" s="570"/>
      <c r="I198" s="570"/>
    </row>
    <row r="199" spans="1:22" s="32" customFormat="1" ht="25.5" customHeight="1" thickBot="1" x14ac:dyDescent="0.25">
      <c r="A199" s="336" t="s">
        <v>100</v>
      </c>
      <c r="B199" s="337"/>
      <c r="C199" s="337"/>
      <c r="D199" s="337"/>
      <c r="E199" s="337"/>
      <c r="F199" s="337"/>
      <c r="G199" s="337"/>
      <c r="H199" s="338"/>
      <c r="I199" s="148">
        <f>SUM(I200:I209)</f>
        <v>0</v>
      </c>
      <c r="J199" s="149"/>
      <c r="K199" s="149"/>
      <c r="L199" s="149"/>
      <c r="M199" s="149"/>
      <c r="N199" s="149"/>
      <c r="O199" s="149"/>
      <c r="P199" s="149"/>
      <c r="Q199" s="149"/>
      <c r="R199" s="149"/>
      <c r="S199" s="149"/>
      <c r="T199" s="149"/>
      <c r="U199" s="149"/>
      <c r="V199" s="149"/>
    </row>
    <row r="200" spans="1:22" s="32" customFormat="1" x14ac:dyDescent="0.2">
      <c r="A200" s="575"/>
      <c r="B200" s="576"/>
      <c r="C200" s="577"/>
      <c r="D200" s="340"/>
      <c r="E200" s="340"/>
      <c r="F200" s="340"/>
      <c r="G200" s="340"/>
      <c r="H200" s="340"/>
      <c r="I200" s="153"/>
      <c r="J200" s="149"/>
      <c r="K200" s="149"/>
      <c r="L200" s="149"/>
      <c r="M200" s="149"/>
      <c r="N200" s="149"/>
      <c r="O200" s="149"/>
      <c r="P200" s="149"/>
      <c r="Q200" s="149"/>
      <c r="R200" s="149"/>
      <c r="S200" s="149"/>
      <c r="T200" s="149"/>
      <c r="U200" s="149"/>
      <c r="V200" s="149"/>
    </row>
    <row r="201" spans="1:22" s="32" customFormat="1" x14ac:dyDescent="0.2">
      <c r="A201" s="571"/>
      <c r="B201" s="572"/>
      <c r="C201" s="356"/>
      <c r="D201" s="327"/>
      <c r="E201" s="327"/>
      <c r="F201" s="327"/>
      <c r="G201" s="327"/>
      <c r="H201" s="327"/>
      <c r="I201" s="151"/>
      <c r="J201" s="149"/>
      <c r="K201" s="149"/>
      <c r="L201" s="149"/>
      <c r="M201" s="149"/>
      <c r="N201" s="149"/>
      <c r="O201" s="149"/>
      <c r="P201" s="149"/>
      <c r="Q201" s="149"/>
      <c r="R201" s="149"/>
      <c r="S201" s="149"/>
      <c r="T201" s="149"/>
      <c r="U201" s="149"/>
      <c r="V201" s="149"/>
    </row>
    <row r="202" spans="1:22" s="32" customFormat="1" x14ac:dyDescent="0.2">
      <c r="A202" s="571"/>
      <c r="B202" s="572"/>
      <c r="C202" s="356"/>
      <c r="D202" s="327"/>
      <c r="E202" s="327"/>
      <c r="F202" s="327"/>
      <c r="G202" s="327"/>
      <c r="H202" s="327"/>
      <c r="I202" s="151"/>
      <c r="J202" s="149"/>
      <c r="K202" s="149"/>
      <c r="L202" s="149"/>
      <c r="M202" s="149"/>
      <c r="N202" s="149"/>
      <c r="O202" s="149"/>
      <c r="P202" s="149"/>
      <c r="Q202" s="149"/>
      <c r="R202" s="149"/>
      <c r="S202" s="149"/>
      <c r="T202" s="149"/>
      <c r="U202" s="149"/>
      <c r="V202" s="149"/>
    </row>
    <row r="203" spans="1:22" s="32" customFormat="1" x14ac:dyDescent="0.2">
      <c r="A203" s="571"/>
      <c r="B203" s="572"/>
      <c r="C203" s="327"/>
      <c r="D203" s="327"/>
      <c r="E203" s="327"/>
      <c r="F203" s="327"/>
      <c r="G203" s="327"/>
      <c r="H203" s="327"/>
      <c r="I203" s="151"/>
      <c r="J203" s="149"/>
      <c r="K203" s="149"/>
      <c r="L203" s="149"/>
      <c r="M203" s="149"/>
      <c r="N203" s="149"/>
      <c r="O203" s="149"/>
      <c r="P203" s="149"/>
      <c r="Q203" s="149"/>
      <c r="R203" s="149"/>
      <c r="S203" s="149"/>
      <c r="T203" s="149"/>
      <c r="U203" s="149"/>
      <c r="V203" s="149"/>
    </row>
    <row r="204" spans="1:22" s="32" customFormat="1" x14ac:dyDescent="0.2">
      <c r="A204" s="571"/>
      <c r="B204" s="572"/>
      <c r="C204" s="356"/>
      <c r="D204" s="327"/>
      <c r="E204" s="327"/>
      <c r="F204" s="327"/>
      <c r="G204" s="327"/>
      <c r="H204" s="327"/>
      <c r="I204" s="151"/>
      <c r="J204" s="149"/>
      <c r="K204" s="149"/>
      <c r="L204" s="149"/>
      <c r="M204" s="149"/>
      <c r="N204" s="149"/>
      <c r="O204" s="149"/>
      <c r="P204" s="149"/>
      <c r="Q204" s="149"/>
      <c r="R204" s="149"/>
      <c r="S204" s="149"/>
      <c r="T204" s="149"/>
      <c r="U204" s="149"/>
      <c r="V204" s="149"/>
    </row>
    <row r="205" spans="1:22" s="32" customFormat="1" x14ac:dyDescent="0.2">
      <c r="A205" s="571"/>
      <c r="B205" s="572"/>
      <c r="C205" s="327"/>
      <c r="D205" s="327"/>
      <c r="E205" s="327"/>
      <c r="F205" s="327"/>
      <c r="G205" s="327"/>
      <c r="H205" s="327"/>
      <c r="I205" s="151"/>
      <c r="J205" s="149"/>
      <c r="K205" s="149"/>
      <c r="L205" s="149"/>
      <c r="M205" s="149"/>
      <c r="N205" s="149"/>
      <c r="O205" s="149"/>
      <c r="P205" s="149"/>
      <c r="Q205" s="149"/>
      <c r="R205" s="149"/>
      <c r="S205" s="149"/>
      <c r="T205" s="149"/>
      <c r="U205" s="149"/>
      <c r="V205" s="149"/>
    </row>
    <row r="206" spans="1:22" s="32" customFormat="1" x14ac:dyDescent="0.2">
      <c r="A206" s="571"/>
      <c r="B206" s="572"/>
      <c r="C206" s="327"/>
      <c r="D206" s="327"/>
      <c r="E206" s="327"/>
      <c r="F206" s="327"/>
      <c r="G206" s="327"/>
      <c r="H206" s="327"/>
      <c r="I206" s="151"/>
      <c r="J206" s="149"/>
      <c r="K206" s="149"/>
      <c r="L206" s="149"/>
      <c r="M206" s="149"/>
      <c r="N206" s="149"/>
      <c r="O206" s="149"/>
      <c r="P206" s="149"/>
      <c r="Q206" s="149"/>
      <c r="R206" s="149"/>
      <c r="S206" s="149"/>
      <c r="T206" s="149"/>
      <c r="U206" s="149"/>
      <c r="V206" s="149"/>
    </row>
    <row r="207" spans="1:22" s="32" customFormat="1" x14ac:dyDescent="0.2">
      <c r="A207" s="571"/>
      <c r="B207" s="572"/>
      <c r="C207" s="356"/>
      <c r="D207" s="356"/>
      <c r="E207" s="356"/>
      <c r="F207" s="356"/>
      <c r="G207" s="356"/>
      <c r="H207" s="356"/>
      <c r="I207" s="151"/>
      <c r="J207" s="149"/>
      <c r="K207" s="149"/>
      <c r="L207" s="149"/>
      <c r="M207" s="149"/>
      <c r="N207" s="149"/>
      <c r="O207" s="149"/>
      <c r="P207" s="149"/>
      <c r="Q207" s="149"/>
      <c r="R207" s="149"/>
      <c r="S207" s="149"/>
      <c r="T207" s="149"/>
      <c r="U207" s="149"/>
      <c r="V207" s="149"/>
    </row>
    <row r="208" spans="1:22" s="32" customFormat="1" x14ac:dyDescent="0.2">
      <c r="A208" s="571"/>
      <c r="B208" s="572"/>
      <c r="C208" s="356"/>
      <c r="D208" s="356"/>
      <c r="E208" s="356"/>
      <c r="F208" s="356"/>
      <c r="G208" s="356"/>
      <c r="H208" s="356"/>
      <c r="I208" s="151"/>
      <c r="J208" s="149"/>
      <c r="K208" s="149"/>
      <c r="L208" s="149"/>
      <c r="M208" s="149"/>
      <c r="N208" s="149"/>
      <c r="O208" s="149"/>
      <c r="P208" s="149"/>
      <c r="Q208" s="149"/>
      <c r="R208" s="149"/>
      <c r="S208" s="149"/>
      <c r="T208" s="149"/>
      <c r="U208" s="149"/>
      <c r="V208" s="149"/>
    </row>
    <row r="209" spans="1:22" s="32" customFormat="1" ht="13.5" thickBot="1" x14ac:dyDescent="0.25">
      <c r="A209" s="573"/>
      <c r="B209" s="574"/>
      <c r="C209" s="330"/>
      <c r="D209" s="329"/>
      <c r="E209" s="329"/>
      <c r="F209" s="329"/>
      <c r="G209" s="329"/>
      <c r="H209" s="329"/>
      <c r="I209" s="152"/>
      <c r="J209" s="149"/>
      <c r="K209" s="149"/>
      <c r="L209" s="149"/>
      <c r="M209" s="149"/>
      <c r="N209" s="149"/>
      <c r="O209" s="149"/>
      <c r="P209" s="149"/>
      <c r="Q209" s="149"/>
      <c r="R209" s="149"/>
      <c r="S209" s="149"/>
      <c r="T209" s="149"/>
      <c r="U209" s="149"/>
      <c r="V209" s="149"/>
    </row>
    <row r="210" spans="1:22" s="35" customFormat="1" ht="15" customHeight="1" x14ac:dyDescent="0.2">
      <c r="A210" s="144"/>
      <c r="B210" s="144"/>
      <c r="C210" s="144"/>
      <c r="D210" s="144"/>
      <c r="E210" s="144"/>
      <c r="F210" s="144"/>
      <c r="G210" s="144"/>
      <c r="H210" s="144"/>
      <c r="I210" s="144"/>
    </row>
    <row r="211" spans="1:22" s="35" customFormat="1" ht="36" customHeight="1" x14ac:dyDescent="0.2">
      <c r="A211" s="345" t="s">
        <v>81</v>
      </c>
      <c r="B211" s="345"/>
      <c r="C211" s="345"/>
      <c r="D211" s="345"/>
      <c r="E211" s="345"/>
      <c r="F211" s="345"/>
      <c r="G211" s="345"/>
      <c r="H211" s="345"/>
      <c r="I211" s="345"/>
    </row>
    <row r="212" spans="1:22" s="35" customFormat="1" ht="13.5" thickBot="1" x14ac:dyDescent="0.25"/>
    <row r="213" spans="1:22" s="35" customFormat="1" ht="25.5" customHeight="1" thickBot="1" x14ac:dyDescent="0.25">
      <c r="A213" s="346" t="s">
        <v>66</v>
      </c>
      <c r="B213" s="347"/>
      <c r="C213" s="347"/>
      <c r="D213" s="347"/>
      <c r="E213" s="347"/>
      <c r="F213" s="347"/>
      <c r="G213" s="347"/>
      <c r="H213" s="347"/>
      <c r="I213" s="348"/>
    </row>
    <row r="214" spans="1:22" s="35" customFormat="1" ht="36" customHeight="1" x14ac:dyDescent="0.2">
      <c r="A214" s="334" t="s">
        <v>183</v>
      </c>
      <c r="B214" s="335"/>
      <c r="C214" s="335"/>
      <c r="D214" s="335"/>
      <c r="E214" s="335"/>
      <c r="F214" s="335"/>
      <c r="G214" s="335"/>
      <c r="H214" s="335"/>
      <c r="I214" s="335"/>
    </row>
    <row r="215" spans="1:22" s="35" customFormat="1" ht="21" customHeight="1" thickBot="1" x14ac:dyDescent="0.25">
      <c r="A215" s="570"/>
      <c r="B215" s="570"/>
      <c r="C215" s="570"/>
      <c r="D215" s="570"/>
      <c r="E215" s="570"/>
      <c r="F215" s="570"/>
      <c r="G215" s="570"/>
      <c r="H215" s="570"/>
      <c r="I215" s="570"/>
    </row>
    <row r="216" spans="1:22" s="32" customFormat="1" ht="25.5" customHeight="1" thickBot="1" x14ac:dyDescent="0.25">
      <c r="A216" s="336" t="s">
        <v>100</v>
      </c>
      <c r="B216" s="337"/>
      <c r="C216" s="337"/>
      <c r="D216" s="337"/>
      <c r="E216" s="337"/>
      <c r="F216" s="337"/>
      <c r="G216" s="337"/>
      <c r="H216" s="338"/>
      <c r="I216" s="148">
        <f>SUM(I217:I226)</f>
        <v>0</v>
      </c>
      <c r="J216" s="149"/>
      <c r="K216" s="149"/>
      <c r="L216" s="149"/>
      <c r="M216" s="149"/>
      <c r="N216" s="149"/>
      <c r="O216" s="149"/>
      <c r="P216" s="149"/>
      <c r="Q216" s="149"/>
      <c r="R216" s="149"/>
      <c r="S216" s="149"/>
      <c r="T216" s="149"/>
      <c r="U216" s="149"/>
      <c r="V216" s="149"/>
    </row>
    <row r="217" spans="1:22" s="32" customFormat="1" x14ac:dyDescent="0.2">
      <c r="A217" s="575"/>
      <c r="B217" s="576"/>
      <c r="C217" s="577"/>
      <c r="D217" s="340"/>
      <c r="E217" s="340"/>
      <c r="F217" s="340"/>
      <c r="G217" s="340"/>
      <c r="H217" s="340"/>
      <c r="I217" s="153"/>
      <c r="J217" s="149"/>
      <c r="K217" s="149"/>
      <c r="L217" s="149"/>
      <c r="M217" s="149"/>
      <c r="N217" s="149"/>
      <c r="O217" s="149"/>
      <c r="P217" s="149"/>
      <c r="Q217" s="149"/>
      <c r="R217" s="149"/>
      <c r="S217" s="149"/>
      <c r="T217" s="149"/>
      <c r="U217" s="149"/>
      <c r="V217" s="149"/>
    </row>
    <row r="218" spans="1:22" s="32" customFormat="1" x14ac:dyDescent="0.2">
      <c r="A218" s="571"/>
      <c r="B218" s="572"/>
      <c r="C218" s="356"/>
      <c r="D218" s="327"/>
      <c r="E218" s="327"/>
      <c r="F218" s="327"/>
      <c r="G218" s="327"/>
      <c r="H218" s="327"/>
      <c r="I218" s="151"/>
      <c r="J218" s="149"/>
      <c r="K218" s="149"/>
      <c r="L218" s="149"/>
      <c r="M218" s="149"/>
      <c r="N218" s="149"/>
      <c r="O218" s="149"/>
      <c r="P218" s="149"/>
      <c r="Q218" s="149"/>
      <c r="R218" s="149"/>
      <c r="S218" s="149"/>
      <c r="T218" s="149"/>
      <c r="U218" s="149"/>
      <c r="V218" s="149"/>
    </row>
    <row r="219" spans="1:22" s="32" customFormat="1" x14ac:dyDescent="0.2">
      <c r="A219" s="571"/>
      <c r="B219" s="572"/>
      <c r="C219" s="356"/>
      <c r="D219" s="327"/>
      <c r="E219" s="327"/>
      <c r="F219" s="327"/>
      <c r="G219" s="327"/>
      <c r="H219" s="327"/>
      <c r="I219" s="151"/>
      <c r="J219" s="149"/>
      <c r="K219" s="149"/>
      <c r="L219" s="149"/>
      <c r="M219" s="149"/>
      <c r="N219" s="149"/>
      <c r="O219" s="149"/>
      <c r="P219" s="149"/>
      <c r="Q219" s="149"/>
      <c r="R219" s="149"/>
      <c r="S219" s="149"/>
      <c r="T219" s="149"/>
      <c r="U219" s="149"/>
      <c r="V219" s="149"/>
    </row>
    <row r="220" spans="1:22" s="32" customFormat="1" x14ac:dyDescent="0.2">
      <c r="A220" s="571"/>
      <c r="B220" s="572"/>
      <c r="C220" s="327"/>
      <c r="D220" s="327"/>
      <c r="E220" s="327"/>
      <c r="F220" s="327"/>
      <c r="G220" s="327"/>
      <c r="H220" s="327"/>
      <c r="I220" s="151"/>
      <c r="J220" s="149"/>
      <c r="K220" s="149"/>
      <c r="L220" s="149"/>
      <c r="M220" s="149"/>
      <c r="N220" s="149"/>
      <c r="O220" s="149"/>
      <c r="P220" s="149"/>
      <c r="Q220" s="149"/>
      <c r="R220" s="149"/>
      <c r="S220" s="149"/>
      <c r="T220" s="149"/>
      <c r="U220" s="149"/>
      <c r="V220" s="149"/>
    </row>
    <row r="221" spans="1:22" s="32" customFormat="1" x14ac:dyDescent="0.2">
      <c r="A221" s="571"/>
      <c r="B221" s="572"/>
      <c r="C221" s="356"/>
      <c r="D221" s="327"/>
      <c r="E221" s="327"/>
      <c r="F221" s="327"/>
      <c r="G221" s="327"/>
      <c r="H221" s="327"/>
      <c r="I221" s="151"/>
      <c r="J221" s="149"/>
      <c r="K221" s="149"/>
      <c r="L221" s="149"/>
      <c r="M221" s="149"/>
      <c r="N221" s="149"/>
      <c r="O221" s="149"/>
      <c r="P221" s="149"/>
      <c r="Q221" s="149"/>
      <c r="R221" s="149"/>
      <c r="S221" s="149"/>
      <c r="T221" s="149"/>
      <c r="U221" s="149"/>
      <c r="V221" s="149"/>
    </row>
    <row r="222" spans="1:22" s="32" customFormat="1" x14ac:dyDescent="0.2">
      <c r="A222" s="571"/>
      <c r="B222" s="572"/>
      <c r="C222" s="327"/>
      <c r="D222" s="327"/>
      <c r="E222" s="327"/>
      <c r="F222" s="327"/>
      <c r="G222" s="327"/>
      <c r="H222" s="327"/>
      <c r="I222" s="151"/>
      <c r="J222" s="149"/>
      <c r="K222" s="149"/>
      <c r="L222" s="149"/>
      <c r="M222" s="149"/>
      <c r="N222" s="149"/>
      <c r="O222" s="149"/>
      <c r="P222" s="149"/>
      <c r="Q222" s="149"/>
      <c r="R222" s="149"/>
      <c r="S222" s="149"/>
      <c r="T222" s="149"/>
      <c r="U222" s="149"/>
      <c r="V222" s="149"/>
    </row>
    <row r="223" spans="1:22" s="32" customFormat="1" x14ac:dyDescent="0.2">
      <c r="A223" s="571"/>
      <c r="B223" s="572"/>
      <c r="C223" s="327"/>
      <c r="D223" s="327"/>
      <c r="E223" s="327"/>
      <c r="F223" s="327"/>
      <c r="G223" s="327"/>
      <c r="H223" s="327"/>
      <c r="I223" s="151"/>
      <c r="J223" s="149"/>
      <c r="K223" s="149"/>
      <c r="L223" s="149"/>
      <c r="M223" s="149"/>
      <c r="N223" s="149"/>
      <c r="O223" s="149"/>
      <c r="P223" s="149"/>
      <c r="Q223" s="149"/>
      <c r="R223" s="149"/>
      <c r="S223" s="149"/>
      <c r="T223" s="149"/>
      <c r="U223" s="149"/>
      <c r="V223" s="149"/>
    </row>
    <row r="224" spans="1:22" s="32" customFormat="1" x14ac:dyDescent="0.2">
      <c r="A224" s="571"/>
      <c r="B224" s="572"/>
      <c r="C224" s="356"/>
      <c r="D224" s="356"/>
      <c r="E224" s="356"/>
      <c r="F224" s="356"/>
      <c r="G224" s="356"/>
      <c r="H224" s="356"/>
      <c r="I224" s="151"/>
      <c r="J224" s="149"/>
      <c r="K224" s="149"/>
      <c r="L224" s="149"/>
      <c r="M224" s="149"/>
      <c r="N224" s="149"/>
      <c r="O224" s="149"/>
      <c r="P224" s="149"/>
      <c r="Q224" s="149"/>
      <c r="R224" s="149"/>
      <c r="S224" s="149"/>
      <c r="T224" s="149"/>
      <c r="U224" s="149"/>
      <c r="V224" s="149"/>
    </row>
    <row r="225" spans="1:22" s="32" customFormat="1" x14ac:dyDescent="0.2">
      <c r="A225" s="571"/>
      <c r="B225" s="572"/>
      <c r="C225" s="356"/>
      <c r="D225" s="356"/>
      <c r="E225" s="356"/>
      <c r="F225" s="356"/>
      <c r="G225" s="356"/>
      <c r="H225" s="356"/>
      <c r="I225" s="151"/>
      <c r="J225" s="149"/>
      <c r="K225" s="149"/>
      <c r="L225" s="149"/>
      <c r="M225" s="149"/>
      <c r="N225" s="149"/>
      <c r="O225" s="149"/>
      <c r="P225" s="149"/>
      <c r="Q225" s="149"/>
      <c r="R225" s="149"/>
      <c r="S225" s="149"/>
      <c r="T225" s="149"/>
      <c r="U225" s="149"/>
      <c r="V225" s="149"/>
    </row>
    <row r="226" spans="1:22" s="32" customFormat="1" ht="13.5" thickBot="1" x14ac:dyDescent="0.25">
      <c r="A226" s="573"/>
      <c r="B226" s="574"/>
      <c r="C226" s="330"/>
      <c r="D226" s="329"/>
      <c r="E226" s="329"/>
      <c r="F226" s="329"/>
      <c r="G226" s="329"/>
      <c r="H226" s="329"/>
      <c r="I226" s="152"/>
      <c r="J226" s="149"/>
      <c r="K226" s="149"/>
      <c r="L226" s="149"/>
      <c r="M226" s="149"/>
      <c r="N226" s="149"/>
      <c r="O226" s="149"/>
      <c r="P226" s="149"/>
      <c r="Q226" s="149"/>
      <c r="R226" s="149"/>
      <c r="S226" s="149"/>
      <c r="T226" s="149"/>
      <c r="U226" s="149"/>
      <c r="V226" s="149"/>
    </row>
    <row r="227" spans="1:22" s="35" customFormat="1" ht="21" customHeight="1" x14ac:dyDescent="0.2">
      <c r="A227" s="154"/>
      <c r="B227" s="154"/>
      <c r="C227" s="154"/>
      <c r="D227" s="154"/>
      <c r="E227" s="154"/>
      <c r="F227" s="154"/>
      <c r="G227" s="154"/>
      <c r="H227" s="154"/>
      <c r="I227" s="154"/>
    </row>
    <row r="228" spans="1:22" s="32" customFormat="1" ht="39.75" hidden="1" customHeight="1" x14ac:dyDescent="0.2">
      <c r="A228" s="354"/>
      <c r="B228" s="355"/>
      <c r="C228" s="355"/>
      <c r="D228" s="355"/>
      <c r="E228" s="355"/>
      <c r="F228" s="355"/>
      <c r="G228" s="355"/>
      <c r="H228" s="355"/>
      <c r="I228" s="150"/>
      <c r="J228" s="149"/>
      <c r="K228" s="149"/>
      <c r="L228" s="149"/>
      <c r="M228" s="149"/>
      <c r="N228" s="149"/>
      <c r="O228" s="149"/>
      <c r="P228" s="149"/>
      <c r="Q228" s="149"/>
      <c r="R228" s="149"/>
      <c r="S228" s="149"/>
      <c r="T228" s="149"/>
      <c r="U228" s="149"/>
      <c r="V228" s="149"/>
    </row>
    <row r="229" spans="1:22" s="32" customFormat="1" ht="39.75" hidden="1" customHeight="1" x14ac:dyDescent="0.2">
      <c r="A229" s="352"/>
      <c r="B229" s="353"/>
      <c r="C229" s="353"/>
      <c r="D229" s="353"/>
      <c r="E229" s="353"/>
      <c r="F229" s="353"/>
      <c r="G229" s="353"/>
      <c r="H229" s="353"/>
      <c r="I229" s="151"/>
      <c r="J229" s="149"/>
      <c r="K229" s="149"/>
      <c r="L229" s="149"/>
      <c r="M229" s="149"/>
      <c r="N229" s="149"/>
      <c r="O229" s="149"/>
      <c r="P229" s="149"/>
      <c r="Q229" s="149"/>
      <c r="R229" s="149"/>
      <c r="S229" s="149"/>
      <c r="T229" s="149"/>
      <c r="U229" s="149"/>
      <c r="V229" s="149"/>
    </row>
    <row r="230" spans="1:22" s="32" customFormat="1" ht="39.75" hidden="1" customHeight="1" x14ac:dyDescent="0.2">
      <c r="A230" s="352"/>
      <c r="B230" s="353"/>
      <c r="C230" s="353"/>
      <c r="D230" s="353"/>
      <c r="E230" s="353"/>
      <c r="F230" s="353"/>
      <c r="G230" s="353"/>
      <c r="H230" s="353"/>
      <c r="I230" s="151"/>
      <c r="J230" s="149"/>
      <c r="K230" s="149"/>
      <c r="L230" s="149"/>
      <c r="M230" s="149"/>
      <c r="N230" s="149"/>
      <c r="O230" s="149"/>
      <c r="P230" s="149"/>
      <c r="Q230" s="149"/>
      <c r="R230" s="149"/>
      <c r="S230" s="149"/>
      <c r="T230" s="149"/>
      <c r="U230" s="149"/>
      <c r="V230" s="149"/>
    </row>
    <row r="231" spans="1:22" s="32" customFormat="1" ht="39.75" hidden="1" customHeight="1" x14ac:dyDescent="0.2">
      <c r="A231" s="352"/>
      <c r="B231" s="353"/>
      <c r="C231" s="353"/>
      <c r="D231" s="353"/>
      <c r="E231" s="353"/>
      <c r="F231" s="353"/>
      <c r="G231" s="353"/>
      <c r="H231" s="353"/>
      <c r="I231" s="151"/>
      <c r="J231" s="149"/>
      <c r="K231" s="149"/>
      <c r="L231" s="149"/>
      <c r="M231" s="149"/>
      <c r="N231" s="149"/>
      <c r="O231" s="149"/>
      <c r="P231" s="149"/>
      <c r="Q231" s="149"/>
      <c r="R231" s="149"/>
      <c r="S231" s="149"/>
      <c r="T231" s="149"/>
      <c r="U231" s="149"/>
      <c r="V231" s="149"/>
    </row>
    <row r="232" spans="1:22" s="32" customFormat="1" ht="39.75" hidden="1" customHeight="1" x14ac:dyDescent="0.2">
      <c r="A232" s="352"/>
      <c r="B232" s="353"/>
      <c r="C232" s="353"/>
      <c r="D232" s="353"/>
      <c r="E232" s="353"/>
      <c r="F232" s="353"/>
      <c r="G232" s="353"/>
      <c r="H232" s="353"/>
      <c r="I232" s="151"/>
      <c r="J232" s="149"/>
      <c r="K232" s="149"/>
      <c r="L232" s="149"/>
      <c r="M232" s="149"/>
      <c r="N232" s="149"/>
      <c r="O232" s="149"/>
      <c r="P232" s="149"/>
      <c r="Q232" s="149"/>
      <c r="R232" s="149"/>
      <c r="S232" s="149"/>
      <c r="T232" s="149"/>
      <c r="U232" s="149"/>
      <c r="V232" s="149"/>
    </row>
    <row r="233" spans="1:22" s="32" customFormat="1" ht="39.75" hidden="1" customHeight="1" x14ac:dyDescent="0.2">
      <c r="A233" s="352"/>
      <c r="B233" s="353"/>
      <c r="C233" s="353"/>
      <c r="D233" s="353"/>
      <c r="E233" s="353"/>
      <c r="F233" s="353"/>
      <c r="G233" s="353"/>
      <c r="H233" s="353"/>
      <c r="I233" s="151"/>
      <c r="J233" s="149"/>
      <c r="K233" s="149"/>
      <c r="L233" s="149"/>
      <c r="M233" s="149"/>
      <c r="N233" s="149"/>
      <c r="O233" s="149"/>
      <c r="P233" s="149"/>
      <c r="Q233" s="149"/>
      <c r="R233" s="149"/>
      <c r="S233" s="149"/>
      <c r="T233" s="149"/>
      <c r="U233" s="149"/>
      <c r="V233" s="149"/>
    </row>
    <row r="234" spans="1:22" s="32" customFormat="1" ht="39.75" hidden="1" customHeight="1" x14ac:dyDescent="0.2">
      <c r="A234" s="352"/>
      <c r="B234" s="353"/>
      <c r="C234" s="353"/>
      <c r="D234" s="353"/>
      <c r="E234" s="353"/>
      <c r="F234" s="353"/>
      <c r="G234" s="353"/>
      <c r="H234" s="353"/>
      <c r="I234" s="151"/>
      <c r="J234" s="149"/>
      <c r="K234" s="149"/>
      <c r="L234" s="149"/>
      <c r="M234" s="149"/>
      <c r="N234" s="149"/>
      <c r="O234" s="149"/>
      <c r="P234" s="149"/>
      <c r="Q234" s="149"/>
      <c r="R234" s="149"/>
      <c r="S234" s="149"/>
      <c r="T234" s="149"/>
      <c r="U234" s="149"/>
      <c r="V234" s="149"/>
    </row>
    <row r="235" spans="1:22" s="32" customFormat="1" ht="39.75" hidden="1" customHeight="1" x14ac:dyDescent="0.2">
      <c r="A235" s="352"/>
      <c r="B235" s="353"/>
      <c r="C235" s="353"/>
      <c r="D235" s="353"/>
      <c r="E235" s="353"/>
      <c r="F235" s="353"/>
      <c r="G235" s="353"/>
      <c r="H235" s="353"/>
      <c r="I235" s="151"/>
      <c r="J235" s="149"/>
      <c r="K235" s="149"/>
      <c r="L235" s="149"/>
      <c r="M235" s="149"/>
      <c r="N235" s="149"/>
      <c r="O235" s="149"/>
      <c r="P235" s="149"/>
      <c r="Q235" s="149"/>
      <c r="R235" s="149"/>
      <c r="S235" s="149"/>
      <c r="T235" s="149"/>
      <c r="U235" s="149"/>
      <c r="V235" s="149"/>
    </row>
    <row r="236" spans="1:22" s="32" customFormat="1" ht="39.75" hidden="1" customHeight="1" x14ac:dyDescent="0.2">
      <c r="A236" s="352"/>
      <c r="B236" s="353"/>
      <c r="C236" s="353"/>
      <c r="D236" s="353"/>
      <c r="E236" s="353"/>
      <c r="F236" s="353"/>
      <c r="G236" s="353"/>
      <c r="H236" s="353"/>
      <c r="I236" s="151"/>
      <c r="J236" s="149"/>
      <c r="K236" s="149"/>
      <c r="L236" s="149"/>
      <c r="M236" s="149"/>
      <c r="N236" s="149"/>
      <c r="O236" s="149"/>
      <c r="P236" s="149"/>
      <c r="Q236" s="149"/>
      <c r="R236" s="149"/>
      <c r="S236" s="149"/>
      <c r="T236" s="149"/>
      <c r="U236" s="149"/>
      <c r="V236" s="149"/>
    </row>
    <row r="237" spans="1:22" s="32" customFormat="1" ht="39.75" hidden="1" customHeight="1" thickBot="1" x14ac:dyDescent="0.25">
      <c r="A237" s="350"/>
      <c r="B237" s="351"/>
      <c r="C237" s="351"/>
      <c r="D237" s="351"/>
      <c r="E237" s="351"/>
      <c r="F237" s="351"/>
      <c r="G237" s="351"/>
      <c r="H237" s="351"/>
      <c r="I237" s="152"/>
      <c r="J237" s="149"/>
      <c r="K237" s="149"/>
      <c r="L237" s="149"/>
      <c r="M237" s="149"/>
      <c r="N237" s="149"/>
      <c r="O237" s="149"/>
      <c r="P237" s="149"/>
      <c r="Q237" s="149"/>
      <c r="R237" s="149"/>
      <c r="S237" s="149"/>
      <c r="T237" s="149"/>
      <c r="U237" s="149"/>
      <c r="V237" s="149"/>
    </row>
    <row r="238" spans="1:22" s="35" customFormat="1" ht="12.75" customHeight="1" x14ac:dyDescent="0.2">
      <c r="A238" s="570"/>
      <c r="B238" s="570"/>
      <c r="C238" s="570"/>
      <c r="D238" s="570"/>
      <c r="E238" s="570"/>
      <c r="F238" s="570"/>
      <c r="G238" s="570"/>
      <c r="H238" s="570"/>
      <c r="I238" s="570"/>
    </row>
    <row r="239" spans="1:22" s="35" customFormat="1" ht="27.75" customHeight="1" x14ac:dyDescent="0.2">
      <c r="A239" s="345" t="s">
        <v>84</v>
      </c>
      <c r="B239" s="345"/>
      <c r="C239" s="345"/>
      <c r="D239" s="345"/>
      <c r="E239" s="345"/>
      <c r="F239" s="345"/>
      <c r="G239" s="345"/>
      <c r="H239" s="345"/>
      <c r="I239" s="345"/>
    </row>
    <row r="240" spans="1:22" s="35" customFormat="1" ht="16.5" customHeight="1" thickBot="1" x14ac:dyDescent="0.25">
      <c r="A240" s="144"/>
      <c r="B240" s="144"/>
      <c r="C240" s="144"/>
      <c r="D240" s="144"/>
      <c r="E240" s="144"/>
      <c r="F240" s="144"/>
      <c r="G240" s="144"/>
      <c r="H240" s="144"/>
      <c r="I240" s="144"/>
    </row>
    <row r="241" spans="1:22" s="35" customFormat="1" ht="25.5" customHeight="1" thickBot="1" x14ac:dyDescent="0.25">
      <c r="A241" s="346" t="s">
        <v>66</v>
      </c>
      <c r="B241" s="347"/>
      <c r="C241" s="347"/>
      <c r="D241" s="347"/>
      <c r="E241" s="347"/>
      <c r="F241" s="347"/>
      <c r="G241" s="347"/>
      <c r="H241" s="347"/>
      <c r="I241" s="348"/>
    </row>
    <row r="242" spans="1:22" s="35" customFormat="1" ht="45" customHeight="1" x14ac:dyDescent="0.2">
      <c r="A242" s="334" t="s">
        <v>183</v>
      </c>
      <c r="B242" s="335"/>
      <c r="C242" s="335"/>
      <c r="D242" s="335"/>
      <c r="E242" s="335"/>
      <c r="F242" s="335"/>
      <c r="G242" s="335"/>
      <c r="H242" s="335"/>
      <c r="I242" s="335"/>
    </row>
    <row r="243" spans="1:22" s="35" customFormat="1" ht="21" customHeight="1" thickBot="1" x14ac:dyDescent="0.25">
      <c r="A243" s="570"/>
      <c r="B243" s="570"/>
      <c r="C243" s="570"/>
      <c r="D243" s="570"/>
      <c r="E243" s="570"/>
      <c r="F243" s="570"/>
      <c r="G243" s="570"/>
      <c r="H243" s="570"/>
      <c r="I243" s="570"/>
    </row>
    <row r="244" spans="1:22" s="32" customFormat="1" ht="25.5" customHeight="1" thickBot="1" x14ac:dyDescent="0.25">
      <c r="A244" s="336" t="s">
        <v>184</v>
      </c>
      <c r="B244" s="337"/>
      <c r="C244" s="337"/>
      <c r="D244" s="337"/>
      <c r="E244" s="337"/>
      <c r="F244" s="337"/>
      <c r="G244" s="337"/>
      <c r="H244" s="338"/>
      <c r="I244" s="148">
        <f>SUM(I245:I253)</f>
        <v>0</v>
      </c>
      <c r="J244" s="149"/>
      <c r="K244" s="149"/>
      <c r="L244" s="149"/>
      <c r="M244" s="149"/>
      <c r="N244" s="149"/>
      <c r="O244" s="149"/>
      <c r="P244" s="149"/>
      <c r="Q244" s="149"/>
      <c r="R244" s="149"/>
      <c r="S244" s="149"/>
      <c r="T244" s="149"/>
      <c r="U244" s="149"/>
      <c r="V244" s="149"/>
    </row>
    <row r="245" spans="1:22" s="32" customFormat="1" x14ac:dyDescent="0.2">
      <c r="A245" s="565"/>
      <c r="B245" s="566"/>
      <c r="C245" s="567"/>
      <c r="D245" s="568"/>
      <c r="E245" s="568"/>
      <c r="F245" s="568"/>
      <c r="G245" s="568"/>
      <c r="H245" s="569"/>
      <c r="I245" s="153"/>
      <c r="J245" s="149"/>
      <c r="K245" s="149"/>
      <c r="L245" s="149"/>
      <c r="M245" s="149"/>
      <c r="N245" s="149"/>
      <c r="O245" s="149"/>
      <c r="P245" s="149"/>
      <c r="Q245" s="149"/>
      <c r="R245" s="149"/>
      <c r="S245" s="149"/>
      <c r="T245" s="149"/>
      <c r="U245" s="149"/>
      <c r="V245" s="149"/>
    </row>
    <row r="246" spans="1:22" s="32" customFormat="1" x14ac:dyDescent="0.2">
      <c r="A246" s="554"/>
      <c r="B246" s="555"/>
      <c r="C246" s="556"/>
      <c r="D246" s="557"/>
      <c r="E246" s="557"/>
      <c r="F246" s="557"/>
      <c r="G246" s="557"/>
      <c r="H246" s="558"/>
      <c r="I246" s="151"/>
      <c r="J246" s="149"/>
      <c r="K246" s="149"/>
      <c r="L246" s="149"/>
      <c r="M246" s="149"/>
      <c r="N246" s="149"/>
      <c r="O246" s="149"/>
      <c r="P246" s="149"/>
      <c r="Q246" s="149"/>
      <c r="R246" s="149"/>
      <c r="S246" s="149"/>
      <c r="T246" s="149"/>
      <c r="U246" s="149"/>
      <c r="V246" s="149"/>
    </row>
    <row r="247" spans="1:22" s="32" customFormat="1" x14ac:dyDescent="0.2">
      <c r="A247" s="554"/>
      <c r="B247" s="555"/>
      <c r="C247" s="556"/>
      <c r="D247" s="557"/>
      <c r="E247" s="557"/>
      <c r="F247" s="557"/>
      <c r="G247" s="557"/>
      <c r="H247" s="558"/>
      <c r="I247" s="151"/>
      <c r="J247" s="149"/>
      <c r="K247" s="149"/>
      <c r="L247" s="149"/>
      <c r="M247" s="149"/>
      <c r="N247" s="149"/>
      <c r="O247" s="149"/>
      <c r="P247" s="149"/>
      <c r="Q247" s="149"/>
      <c r="R247" s="149"/>
      <c r="S247" s="149"/>
      <c r="T247" s="149"/>
      <c r="U247" s="149"/>
      <c r="V247" s="149"/>
    </row>
    <row r="248" spans="1:22" s="32" customFormat="1" x14ac:dyDescent="0.2">
      <c r="A248" s="554"/>
      <c r="B248" s="555"/>
      <c r="C248" s="556"/>
      <c r="D248" s="557"/>
      <c r="E248" s="557"/>
      <c r="F248" s="557"/>
      <c r="G248" s="557"/>
      <c r="H248" s="558"/>
      <c r="I248" s="151"/>
      <c r="J248" s="149"/>
      <c r="K248" s="149"/>
      <c r="L248" s="149"/>
      <c r="M248" s="149"/>
      <c r="N248" s="149"/>
      <c r="O248" s="149"/>
      <c r="P248" s="149"/>
      <c r="Q248" s="149"/>
      <c r="R248" s="149"/>
      <c r="S248" s="149"/>
      <c r="T248" s="149"/>
      <c r="U248" s="149"/>
      <c r="V248" s="149"/>
    </row>
    <row r="249" spans="1:22" s="32" customFormat="1" x14ac:dyDescent="0.2">
      <c r="A249" s="554"/>
      <c r="B249" s="555"/>
      <c r="C249" s="556"/>
      <c r="D249" s="557"/>
      <c r="E249" s="557"/>
      <c r="F249" s="557"/>
      <c r="G249" s="557"/>
      <c r="H249" s="558"/>
      <c r="I249" s="151"/>
      <c r="J249" s="149"/>
      <c r="K249" s="149"/>
      <c r="L249" s="149"/>
      <c r="M249" s="149"/>
      <c r="N249" s="149"/>
      <c r="O249" s="149"/>
      <c r="P249" s="149"/>
      <c r="Q249" s="149"/>
      <c r="R249" s="149"/>
      <c r="S249" s="149"/>
      <c r="T249" s="149"/>
      <c r="U249" s="149"/>
      <c r="V249" s="149"/>
    </row>
    <row r="250" spans="1:22" s="32" customFormat="1" x14ac:dyDescent="0.2">
      <c r="A250" s="554"/>
      <c r="B250" s="555"/>
      <c r="C250" s="556"/>
      <c r="D250" s="557"/>
      <c r="E250" s="557"/>
      <c r="F250" s="557"/>
      <c r="G250" s="557"/>
      <c r="H250" s="558"/>
      <c r="I250" s="151"/>
      <c r="J250" s="149"/>
      <c r="K250" s="149"/>
      <c r="L250" s="149"/>
      <c r="M250" s="149"/>
      <c r="N250" s="149"/>
      <c r="O250" s="149"/>
      <c r="P250" s="149"/>
      <c r="Q250" s="149"/>
      <c r="R250" s="149"/>
      <c r="S250" s="149"/>
      <c r="T250" s="149"/>
      <c r="U250" s="149"/>
      <c r="V250" s="149"/>
    </row>
    <row r="251" spans="1:22" s="32" customFormat="1" x14ac:dyDescent="0.2">
      <c r="A251" s="554"/>
      <c r="B251" s="555"/>
      <c r="C251" s="556"/>
      <c r="D251" s="557"/>
      <c r="E251" s="557"/>
      <c r="F251" s="557"/>
      <c r="G251" s="557"/>
      <c r="H251" s="558"/>
      <c r="I251" s="151"/>
      <c r="J251" s="149"/>
      <c r="K251" s="149"/>
      <c r="L251" s="149"/>
      <c r="M251" s="149"/>
      <c r="N251" s="149"/>
      <c r="O251" s="149"/>
      <c r="P251" s="149"/>
      <c r="Q251" s="149"/>
      <c r="R251" s="149"/>
      <c r="S251" s="149"/>
      <c r="T251" s="149"/>
      <c r="U251" s="149"/>
      <c r="V251" s="149"/>
    </row>
    <row r="252" spans="1:22" s="32" customFormat="1" x14ac:dyDescent="0.2">
      <c r="A252" s="554"/>
      <c r="B252" s="555"/>
      <c r="C252" s="556"/>
      <c r="D252" s="557"/>
      <c r="E252" s="557"/>
      <c r="F252" s="557"/>
      <c r="G252" s="557"/>
      <c r="H252" s="558"/>
      <c r="I252" s="151"/>
      <c r="J252" s="149"/>
      <c r="K252" s="149"/>
      <c r="L252" s="149"/>
      <c r="M252" s="149"/>
      <c r="N252" s="149"/>
      <c r="O252" s="149"/>
      <c r="P252" s="149"/>
      <c r="Q252" s="149"/>
      <c r="R252" s="149"/>
      <c r="S252" s="149"/>
      <c r="T252" s="149"/>
      <c r="U252" s="149"/>
      <c r="V252" s="149"/>
    </row>
    <row r="253" spans="1:22" s="32" customFormat="1" ht="13.5" thickBot="1" x14ac:dyDescent="0.25">
      <c r="A253" s="559"/>
      <c r="B253" s="560"/>
      <c r="C253" s="561"/>
      <c r="D253" s="562"/>
      <c r="E253" s="562"/>
      <c r="F253" s="562"/>
      <c r="G253" s="562"/>
      <c r="H253" s="563"/>
      <c r="I253" s="152"/>
      <c r="J253" s="149"/>
      <c r="K253" s="149"/>
      <c r="L253" s="149"/>
      <c r="M253" s="149"/>
      <c r="N253" s="149"/>
      <c r="O253" s="149"/>
      <c r="P253" s="149"/>
      <c r="Q253" s="149"/>
      <c r="R253" s="149"/>
      <c r="S253" s="149"/>
      <c r="T253" s="149"/>
      <c r="U253" s="149"/>
      <c r="V253" s="149"/>
    </row>
    <row r="254" spans="1:22" s="35" customFormat="1" ht="21" customHeight="1" x14ac:dyDescent="0.2">
      <c r="A254" s="154"/>
      <c r="B254" s="154"/>
      <c r="C254" s="154"/>
      <c r="D254" s="154"/>
      <c r="E254" s="154"/>
      <c r="F254" s="154"/>
      <c r="G254" s="154"/>
      <c r="H254" s="154"/>
      <c r="I254" s="154"/>
    </row>
    <row r="255" spans="1:22" s="35" customFormat="1" ht="36" customHeight="1" x14ac:dyDescent="0.2">
      <c r="A255" s="345" t="s">
        <v>85</v>
      </c>
      <c r="B255" s="345"/>
      <c r="C255" s="345"/>
      <c r="D255" s="345"/>
      <c r="E255" s="345"/>
      <c r="F255" s="345"/>
      <c r="G255" s="345"/>
      <c r="H255" s="345"/>
      <c r="I255" s="345"/>
    </row>
    <row r="256" spans="1:22" s="35" customFormat="1" ht="16.5" customHeight="1" thickBot="1" x14ac:dyDescent="0.25">
      <c r="A256" s="144"/>
      <c r="B256" s="144"/>
      <c r="C256" s="144"/>
      <c r="D256" s="144"/>
      <c r="E256" s="144"/>
      <c r="F256" s="144"/>
      <c r="G256" s="144"/>
      <c r="H256" s="144"/>
      <c r="I256" s="144"/>
    </row>
    <row r="257" spans="1:22" s="35" customFormat="1" ht="25.5" customHeight="1" thickBot="1" x14ac:dyDescent="0.25">
      <c r="A257" s="346" t="s">
        <v>66</v>
      </c>
      <c r="B257" s="347"/>
      <c r="C257" s="347"/>
      <c r="D257" s="347"/>
      <c r="E257" s="347"/>
      <c r="F257" s="347"/>
      <c r="G257" s="347"/>
      <c r="H257" s="347"/>
      <c r="I257" s="348"/>
    </row>
    <row r="258" spans="1:22" s="35" customFormat="1" ht="40.5" customHeight="1" x14ac:dyDescent="0.2">
      <c r="A258" s="334" t="s">
        <v>183</v>
      </c>
      <c r="B258" s="335"/>
      <c r="C258" s="335"/>
      <c r="D258" s="335"/>
      <c r="E258" s="335"/>
      <c r="F258" s="335"/>
      <c r="G258" s="335"/>
      <c r="H258" s="335"/>
      <c r="I258" s="335"/>
    </row>
    <row r="259" spans="1:22" s="35" customFormat="1" ht="23.45" customHeight="1" thickBot="1" x14ac:dyDescent="0.25">
      <c r="A259" s="155"/>
      <c r="B259" s="144"/>
      <c r="C259" s="144"/>
      <c r="D259" s="144"/>
      <c r="E259" s="144"/>
      <c r="F259" s="144"/>
      <c r="G259" s="144"/>
      <c r="H259" s="144"/>
      <c r="I259" s="144"/>
    </row>
    <row r="260" spans="1:22" s="32" customFormat="1" ht="25.5" customHeight="1" thickBot="1" x14ac:dyDescent="0.25">
      <c r="A260" s="336" t="s">
        <v>100</v>
      </c>
      <c r="B260" s="337"/>
      <c r="C260" s="337"/>
      <c r="D260" s="337"/>
      <c r="E260" s="337"/>
      <c r="F260" s="337"/>
      <c r="G260" s="337"/>
      <c r="H260" s="338"/>
      <c r="I260" s="148">
        <f>SUM(I261:I269)</f>
        <v>0</v>
      </c>
      <c r="J260" s="149"/>
      <c r="K260" s="149"/>
      <c r="L260" s="149"/>
      <c r="M260" s="149"/>
      <c r="N260" s="149"/>
      <c r="O260" s="149"/>
      <c r="P260" s="149"/>
      <c r="Q260" s="149"/>
      <c r="R260" s="149"/>
      <c r="S260" s="149"/>
      <c r="T260" s="149"/>
      <c r="U260" s="149"/>
      <c r="V260" s="149"/>
    </row>
    <row r="261" spans="1:22" s="32" customFormat="1" x14ac:dyDescent="0.2">
      <c r="A261" s="565"/>
      <c r="B261" s="566"/>
      <c r="C261" s="567"/>
      <c r="D261" s="568"/>
      <c r="E261" s="568"/>
      <c r="F261" s="568"/>
      <c r="G261" s="568"/>
      <c r="H261" s="569"/>
      <c r="I261" s="153"/>
      <c r="J261" s="149"/>
      <c r="K261" s="149"/>
      <c r="L261" s="149"/>
      <c r="M261" s="149"/>
      <c r="N261" s="149"/>
      <c r="O261" s="149"/>
      <c r="P261" s="149"/>
      <c r="Q261" s="149"/>
      <c r="R261" s="149"/>
      <c r="S261" s="149"/>
      <c r="T261" s="149"/>
      <c r="U261" s="149"/>
      <c r="V261" s="149"/>
    </row>
    <row r="262" spans="1:22" s="32" customFormat="1" x14ac:dyDescent="0.2">
      <c r="A262" s="554"/>
      <c r="B262" s="555"/>
      <c r="C262" s="556"/>
      <c r="D262" s="557"/>
      <c r="E262" s="557"/>
      <c r="F262" s="557"/>
      <c r="G262" s="557"/>
      <c r="H262" s="558"/>
      <c r="I262" s="151"/>
      <c r="J262" s="149"/>
      <c r="K262" s="149"/>
      <c r="L262" s="149"/>
      <c r="M262" s="149"/>
      <c r="N262" s="149"/>
      <c r="O262" s="149"/>
      <c r="P262" s="149"/>
      <c r="Q262" s="149"/>
      <c r="R262" s="149"/>
      <c r="S262" s="149"/>
      <c r="T262" s="149"/>
      <c r="U262" s="149"/>
      <c r="V262" s="149"/>
    </row>
    <row r="263" spans="1:22" s="32" customFormat="1" x14ac:dyDescent="0.2">
      <c r="A263" s="554"/>
      <c r="B263" s="555"/>
      <c r="C263" s="556"/>
      <c r="D263" s="557"/>
      <c r="E263" s="557"/>
      <c r="F263" s="557"/>
      <c r="G263" s="557"/>
      <c r="H263" s="558"/>
      <c r="I263" s="151"/>
      <c r="J263" s="149"/>
      <c r="K263" s="149"/>
      <c r="L263" s="149"/>
      <c r="M263" s="149"/>
      <c r="N263" s="149"/>
      <c r="O263" s="149"/>
      <c r="P263" s="149"/>
      <c r="Q263" s="149"/>
      <c r="R263" s="149"/>
      <c r="S263" s="149"/>
      <c r="T263" s="149"/>
      <c r="U263" s="149"/>
      <c r="V263" s="149"/>
    </row>
    <row r="264" spans="1:22" s="32" customFormat="1" x14ac:dyDescent="0.2">
      <c r="A264" s="554"/>
      <c r="B264" s="555"/>
      <c r="C264" s="556"/>
      <c r="D264" s="557"/>
      <c r="E264" s="557"/>
      <c r="F264" s="557"/>
      <c r="G264" s="557"/>
      <c r="H264" s="558"/>
      <c r="I264" s="151"/>
      <c r="J264" s="149"/>
      <c r="K264" s="149"/>
      <c r="L264" s="149"/>
      <c r="M264" s="149"/>
      <c r="N264" s="149"/>
      <c r="O264" s="149"/>
      <c r="P264" s="149"/>
      <c r="Q264" s="149"/>
      <c r="R264" s="149"/>
      <c r="S264" s="149"/>
      <c r="T264" s="149"/>
      <c r="U264" s="149"/>
      <c r="V264" s="149"/>
    </row>
    <row r="265" spans="1:22" s="32" customFormat="1" x14ac:dyDescent="0.2">
      <c r="A265" s="554"/>
      <c r="B265" s="555"/>
      <c r="C265" s="556"/>
      <c r="D265" s="557"/>
      <c r="E265" s="557"/>
      <c r="F265" s="557"/>
      <c r="G265" s="557"/>
      <c r="H265" s="558"/>
      <c r="I265" s="151"/>
      <c r="J265" s="149"/>
      <c r="K265" s="149"/>
      <c r="L265" s="149"/>
      <c r="M265" s="149"/>
      <c r="N265" s="149"/>
      <c r="O265" s="149"/>
      <c r="P265" s="149"/>
      <c r="Q265" s="149"/>
      <c r="R265" s="149"/>
      <c r="S265" s="149"/>
      <c r="T265" s="149"/>
      <c r="U265" s="149"/>
      <c r="V265" s="149"/>
    </row>
    <row r="266" spans="1:22" s="32" customFormat="1" x14ac:dyDescent="0.2">
      <c r="A266" s="554"/>
      <c r="B266" s="555"/>
      <c r="C266" s="556"/>
      <c r="D266" s="557"/>
      <c r="E266" s="557"/>
      <c r="F266" s="557"/>
      <c r="G266" s="557"/>
      <c r="H266" s="558"/>
      <c r="I266" s="151"/>
      <c r="J266" s="149"/>
      <c r="K266" s="149"/>
      <c r="L266" s="149"/>
      <c r="M266" s="149"/>
      <c r="N266" s="149"/>
      <c r="O266" s="149"/>
      <c r="P266" s="149"/>
      <c r="Q266" s="149"/>
      <c r="R266" s="149"/>
      <c r="S266" s="149"/>
      <c r="T266" s="149"/>
      <c r="U266" s="149"/>
      <c r="V266" s="149"/>
    </row>
    <row r="267" spans="1:22" s="32" customFormat="1" x14ac:dyDescent="0.2">
      <c r="A267" s="554"/>
      <c r="B267" s="555"/>
      <c r="C267" s="556"/>
      <c r="D267" s="557"/>
      <c r="E267" s="557"/>
      <c r="F267" s="557"/>
      <c r="G267" s="557"/>
      <c r="H267" s="558"/>
      <c r="I267" s="151"/>
      <c r="J267" s="149"/>
      <c r="K267" s="149"/>
      <c r="L267" s="149"/>
      <c r="M267" s="149"/>
      <c r="N267" s="149"/>
      <c r="O267" s="149"/>
      <c r="P267" s="149"/>
      <c r="Q267" s="149"/>
      <c r="R267" s="149"/>
      <c r="S267" s="149"/>
      <c r="T267" s="149"/>
      <c r="U267" s="149"/>
      <c r="V267" s="149"/>
    </row>
    <row r="268" spans="1:22" s="32" customFormat="1" x14ac:dyDescent="0.2">
      <c r="A268" s="554"/>
      <c r="B268" s="555"/>
      <c r="C268" s="556"/>
      <c r="D268" s="557"/>
      <c r="E268" s="557"/>
      <c r="F268" s="557"/>
      <c r="G268" s="557"/>
      <c r="H268" s="558"/>
      <c r="I268" s="151"/>
      <c r="J268" s="149"/>
      <c r="K268" s="149"/>
      <c r="L268" s="149"/>
      <c r="M268" s="149"/>
      <c r="N268" s="149"/>
      <c r="O268" s="149"/>
      <c r="P268" s="149"/>
      <c r="Q268" s="149"/>
      <c r="R268" s="149"/>
      <c r="S268" s="149"/>
      <c r="T268" s="149"/>
      <c r="U268" s="149"/>
      <c r="V268" s="149"/>
    </row>
    <row r="269" spans="1:22" s="32" customFormat="1" ht="13.5" thickBot="1" x14ac:dyDescent="0.25">
      <c r="A269" s="559"/>
      <c r="B269" s="560"/>
      <c r="C269" s="561"/>
      <c r="D269" s="562"/>
      <c r="E269" s="562"/>
      <c r="F269" s="562"/>
      <c r="G269" s="562"/>
      <c r="H269" s="563"/>
      <c r="I269" s="152"/>
      <c r="J269" s="149"/>
      <c r="K269" s="149"/>
      <c r="L269" s="149"/>
      <c r="M269" s="149"/>
      <c r="N269" s="149"/>
      <c r="O269" s="149"/>
      <c r="P269" s="149"/>
      <c r="Q269" s="149"/>
      <c r="R269" s="149"/>
      <c r="S269" s="149"/>
      <c r="T269" s="149"/>
      <c r="U269" s="149"/>
      <c r="V269" s="149"/>
    </row>
    <row r="270" spans="1:22" s="35" customFormat="1" ht="23.45" customHeight="1" x14ac:dyDescent="0.2">
      <c r="A270" s="155"/>
      <c r="B270" s="144"/>
      <c r="C270" s="144"/>
      <c r="D270" s="144"/>
      <c r="E270" s="144"/>
      <c r="F270" s="144"/>
      <c r="G270" s="144"/>
      <c r="H270" s="144"/>
      <c r="I270" s="144"/>
    </row>
    <row r="271" spans="1:22" s="35" customFormat="1" ht="18" customHeight="1" x14ac:dyDescent="0.2">
      <c r="A271" s="335"/>
      <c r="B271" s="335"/>
      <c r="C271" s="335"/>
      <c r="D271" s="335"/>
      <c r="E271" s="335"/>
      <c r="F271" s="335"/>
      <c r="G271" s="335"/>
      <c r="H271" s="335"/>
      <c r="I271" s="335"/>
    </row>
    <row r="272" spans="1:22" s="35" customFormat="1" ht="12.75" customHeight="1" x14ac:dyDescent="0.2">
      <c r="A272" s="564" t="s">
        <v>150</v>
      </c>
      <c r="B272" s="424"/>
      <c r="C272" s="424"/>
      <c r="D272" s="424"/>
      <c r="E272" s="424"/>
      <c r="F272" s="424"/>
      <c r="G272" s="424"/>
      <c r="H272" s="424"/>
      <c r="I272" s="424"/>
    </row>
    <row r="273" spans="1:9" s="35" customFormat="1" x14ac:dyDescent="0.2"/>
    <row r="274" spans="1:9" s="35" customFormat="1" ht="25.5" customHeight="1" x14ac:dyDescent="0.2">
      <c r="A274" s="312" t="s">
        <v>86</v>
      </c>
      <c r="B274" s="313"/>
      <c r="C274" s="313"/>
      <c r="D274" s="313"/>
      <c r="E274" s="313"/>
      <c r="F274" s="313"/>
      <c r="G274" s="313"/>
      <c r="H274" s="313"/>
      <c r="I274" s="314"/>
    </row>
    <row r="275" spans="1:9" s="35" customFormat="1" ht="25.5" customHeight="1" x14ac:dyDescent="0.2">
      <c r="A275" s="7" t="s">
        <v>56</v>
      </c>
      <c r="B275" s="315" t="s">
        <v>57</v>
      </c>
      <c r="C275" s="316"/>
      <c r="D275" s="317" t="s">
        <v>58</v>
      </c>
      <c r="E275" s="317"/>
      <c r="F275" s="317" t="s">
        <v>59</v>
      </c>
      <c r="G275" s="317"/>
      <c r="H275" s="317" t="s">
        <v>60</v>
      </c>
      <c r="I275" s="317"/>
    </row>
    <row r="276" spans="1:9" s="35" customFormat="1" x14ac:dyDescent="0.2">
      <c r="A276" s="318">
        <f>C120</f>
        <v>0</v>
      </c>
      <c r="B276" s="319">
        <f>+A276*75/100</f>
        <v>0</v>
      </c>
      <c r="C276" s="320"/>
      <c r="D276" s="323">
        <f>+A276*25/100</f>
        <v>0</v>
      </c>
      <c r="E276" s="323"/>
      <c r="F276" s="323">
        <v>0</v>
      </c>
      <c r="G276" s="323"/>
      <c r="H276" s="323">
        <v>0</v>
      </c>
      <c r="I276" s="323"/>
    </row>
    <row r="277" spans="1:9" s="35" customFormat="1" x14ac:dyDescent="0.2">
      <c r="A277" s="318"/>
      <c r="B277" s="321"/>
      <c r="C277" s="322"/>
      <c r="D277" s="323"/>
      <c r="E277" s="323"/>
      <c r="F277" s="323"/>
      <c r="G277" s="323"/>
      <c r="H277" s="323"/>
      <c r="I277" s="323"/>
    </row>
    <row r="278" spans="1:9" s="35" customFormat="1" x14ac:dyDescent="0.2">
      <c r="A278" s="324"/>
      <c r="B278" s="325"/>
      <c r="C278" s="325"/>
      <c r="D278" s="325"/>
      <c r="E278" s="325"/>
      <c r="F278" s="325"/>
      <c r="G278" s="325"/>
      <c r="H278" s="325"/>
      <c r="I278" s="325"/>
    </row>
    <row r="279" spans="1:9" s="35" customFormat="1" ht="25.5" customHeight="1" x14ac:dyDescent="0.2">
      <c r="A279" s="312" t="s">
        <v>87</v>
      </c>
      <c r="B279" s="313"/>
      <c r="C279" s="313"/>
      <c r="D279" s="313"/>
      <c r="E279" s="313"/>
      <c r="F279" s="313"/>
      <c r="G279" s="313"/>
      <c r="H279" s="313"/>
      <c r="I279" s="314"/>
    </row>
    <row r="280" spans="1:9" s="35" customFormat="1" ht="25.5" customHeight="1" x14ac:dyDescent="0.2">
      <c r="A280" s="7" t="s">
        <v>56</v>
      </c>
      <c r="B280" s="315" t="s">
        <v>57</v>
      </c>
      <c r="C280" s="316"/>
      <c r="D280" s="317" t="s">
        <v>58</v>
      </c>
      <c r="E280" s="317"/>
      <c r="F280" s="317" t="s">
        <v>59</v>
      </c>
      <c r="G280" s="317"/>
      <c r="H280" s="317" t="s">
        <v>60</v>
      </c>
      <c r="I280" s="317"/>
    </row>
    <row r="281" spans="1:9" s="35" customFormat="1" x14ac:dyDescent="0.2">
      <c r="A281" s="318">
        <f>C121</f>
        <v>0</v>
      </c>
      <c r="B281" s="319">
        <f>+A281*75/100</f>
        <v>0</v>
      </c>
      <c r="C281" s="320"/>
      <c r="D281" s="323">
        <f>+A281*25/100</f>
        <v>0</v>
      </c>
      <c r="E281" s="323"/>
      <c r="F281" s="323">
        <v>0</v>
      </c>
      <c r="G281" s="323"/>
      <c r="H281" s="323">
        <v>0</v>
      </c>
      <c r="I281" s="323"/>
    </row>
    <row r="282" spans="1:9" s="35" customFormat="1" x14ac:dyDescent="0.2">
      <c r="A282" s="318"/>
      <c r="B282" s="321"/>
      <c r="C282" s="322"/>
      <c r="D282" s="323"/>
      <c r="E282" s="323"/>
      <c r="F282" s="323"/>
      <c r="G282" s="323"/>
      <c r="H282" s="323"/>
      <c r="I282" s="323"/>
    </row>
    <row r="283" spans="1:9" s="35" customFormat="1" x14ac:dyDescent="0.2">
      <c r="A283" s="156"/>
      <c r="B283" s="157"/>
      <c r="C283" s="157"/>
      <c r="D283" s="157"/>
      <c r="E283" s="157"/>
      <c r="F283" s="157"/>
      <c r="G283" s="157"/>
      <c r="H283" s="157"/>
      <c r="I283" s="157"/>
    </row>
    <row r="284" spans="1:9" s="35" customFormat="1" ht="25.5" customHeight="1" x14ac:dyDescent="0.2">
      <c r="A284" s="312" t="s">
        <v>103</v>
      </c>
      <c r="B284" s="313"/>
      <c r="C284" s="313"/>
      <c r="D284" s="313"/>
      <c r="E284" s="313"/>
      <c r="F284" s="313"/>
      <c r="G284" s="313"/>
      <c r="H284" s="313"/>
      <c r="I284" s="314"/>
    </row>
    <row r="285" spans="1:9" s="35" customFormat="1" ht="25.5" customHeight="1" x14ac:dyDescent="0.2">
      <c r="A285" s="7" t="s">
        <v>56</v>
      </c>
      <c r="B285" s="315" t="s">
        <v>57</v>
      </c>
      <c r="C285" s="316"/>
      <c r="D285" s="317" t="s">
        <v>58</v>
      </c>
      <c r="E285" s="317"/>
      <c r="F285" s="317" t="s">
        <v>59</v>
      </c>
      <c r="G285" s="317"/>
      <c r="H285" s="317" t="s">
        <v>60</v>
      </c>
      <c r="I285" s="317"/>
    </row>
    <row r="286" spans="1:9" s="35" customFormat="1" x14ac:dyDescent="0.2">
      <c r="A286" s="318">
        <f>+A281-A292</f>
        <v>0</v>
      </c>
      <c r="B286" s="319">
        <f>+A286*75/100</f>
        <v>0</v>
      </c>
      <c r="C286" s="320"/>
      <c r="D286" s="323">
        <f>+A286*25/100</f>
        <v>0</v>
      </c>
      <c r="E286" s="323"/>
      <c r="F286" s="323">
        <v>0</v>
      </c>
      <c r="G286" s="323"/>
      <c r="H286" s="323">
        <v>0</v>
      </c>
      <c r="I286" s="323"/>
    </row>
    <row r="287" spans="1:9" s="35" customFormat="1" x14ac:dyDescent="0.2">
      <c r="A287" s="318"/>
      <c r="B287" s="321"/>
      <c r="C287" s="322"/>
      <c r="D287" s="323"/>
      <c r="E287" s="323"/>
      <c r="F287" s="323"/>
      <c r="G287" s="323"/>
      <c r="H287" s="323"/>
      <c r="I287" s="323"/>
    </row>
    <row r="288" spans="1:9" s="35" customFormat="1" x14ac:dyDescent="0.2"/>
    <row r="289" spans="1:9" s="35" customFormat="1" x14ac:dyDescent="0.2"/>
    <row r="290" spans="1:9" s="35" customFormat="1" ht="25.5" customHeight="1" x14ac:dyDescent="0.2">
      <c r="A290" s="312" t="s">
        <v>88</v>
      </c>
      <c r="B290" s="313"/>
      <c r="C290" s="313"/>
      <c r="D290" s="313"/>
      <c r="E290" s="313"/>
      <c r="F290" s="313"/>
      <c r="G290" s="313"/>
      <c r="H290" s="313"/>
      <c r="I290" s="314"/>
    </row>
    <row r="291" spans="1:9" s="35" customFormat="1" ht="25.5" customHeight="1" x14ac:dyDescent="0.2">
      <c r="A291" s="7" t="s">
        <v>56</v>
      </c>
      <c r="B291" s="315" t="s">
        <v>57</v>
      </c>
      <c r="C291" s="316"/>
      <c r="D291" s="317" t="s">
        <v>58</v>
      </c>
      <c r="E291" s="317"/>
      <c r="F291" s="317" t="s">
        <v>59</v>
      </c>
      <c r="G291" s="317"/>
      <c r="H291" s="317" t="s">
        <v>60</v>
      </c>
      <c r="I291" s="317"/>
    </row>
    <row r="292" spans="1:9" s="35" customFormat="1" x14ac:dyDescent="0.2">
      <c r="A292" s="318">
        <f>+I182+I199+I216+I244+I260</f>
        <v>0</v>
      </c>
      <c r="B292" s="319">
        <f>+A292*75/100</f>
        <v>0</v>
      </c>
      <c r="C292" s="320"/>
      <c r="D292" s="323">
        <f>+A292*25/100</f>
        <v>0</v>
      </c>
      <c r="E292" s="323"/>
      <c r="F292" s="323">
        <v>0</v>
      </c>
      <c r="G292" s="323"/>
      <c r="H292" s="323">
        <v>0</v>
      </c>
      <c r="I292" s="323"/>
    </row>
    <row r="293" spans="1:9" s="35" customFormat="1" x14ac:dyDescent="0.2">
      <c r="A293" s="318"/>
      <c r="B293" s="321"/>
      <c r="C293" s="322"/>
      <c r="D293" s="323"/>
      <c r="E293" s="323"/>
      <c r="F293" s="323"/>
      <c r="G293" s="323"/>
      <c r="H293" s="323"/>
      <c r="I293" s="323"/>
    </row>
    <row r="294" spans="1:9" s="35" customFormat="1" x14ac:dyDescent="0.2"/>
    <row r="295" spans="1:9" s="35" customFormat="1" x14ac:dyDescent="0.2">
      <c r="A295" s="158"/>
      <c r="B295" s="149"/>
      <c r="C295" s="149"/>
      <c r="D295" s="149"/>
      <c r="E295" s="149"/>
      <c r="F295" s="149"/>
      <c r="G295" s="149"/>
      <c r="H295" s="149"/>
    </row>
    <row r="296" spans="1:9" s="35" customFormat="1" ht="12.75" customHeight="1" x14ac:dyDescent="0.2">
      <c r="A296" s="496" t="s">
        <v>151</v>
      </c>
      <c r="B296" s="496"/>
      <c r="C296" s="496"/>
      <c r="D296" s="496"/>
      <c r="E296" s="496"/>
      <c r="F296" s="496"/>
      <c r="G296" s="496"/>
      <c r="H296" s="496"/>
      <c r="I296" s="496"/>
    </row>
    <row r="297" spans="1:9" s="35" customFormat="1" ht="34.5" customHeight="1" x14ac:dyDescent="0.2">
      <c r="A297" s="334"/>
      <c r="B297" s="335"/>
      <c r="C297" s="335"/>
      <c r="D297" s="335"/>
      <c r="E297" s="335"/>
      <c r="F297" s="335"/>
      <c r="G297" s="335"/>
      <c r="H297" s="335"/>
      <c r="I297" s="335"/>
    </row>
    <row r="298" spans="1:9" s="35" customFormat="1" x14ac:dyDescent="0.2"/>
    <row r="299" spans="1:9" s="35" customFormat="1" x14ac:dyDescent="0.2">
      <c r="A299" s="496" t="s">
        <v>152</v>
      </c>
      <c r="B299" s="496"/>
      <c r="C299" s="496"/>
      <c r="D299" s="496"/>
      <c r="E299" s="496"/>
      <c r="F299" s="496"/>
      <c r="G299" s="496"/>
      <c r="H299" s="496"/>
      <c r="I299" s="496"/>
    </row>
    <row r="300" spans="1:9" s="35" customFormat="1" ht="23.25" customHeight="1" x14ac:dyDescent="0.2">
      <c r="A300" s="553"/>
      <c r="B300" s="553"/>
      <c r="C300" s="553"/>
      <c r="D300" s="553"/>
      <c r="E300" s="553"/>
      <c r="F300" s="553"/>
      <c r="G300" s="553"/>
      <c r="H300" s="553"/>
      <c r="I300" s="553"/>
    </row>
    <row r="301" spans="1:9" s="35" customFormat="1" x14ac:dyDescent="0.2"/>
    <row r="302" spans="1:9" s="35" customFormat="1" ht="27" customHeight="1" x14ac:dyDescent="0.2">
      <c r="A302" s="496" t="s">
        <v>153</v>
      </c>
      <c r="B302" s="496"/>
      <c r="C302" s="496"/>
      <c r="D302" s="496"/>
      <c r="E302" s="496"/>
      <c r="F302" s="496"/>
      <c r="G302" s="496"/>
      <c r="H302" s="496"/>
      <c r="I302" s="496"/>
    </row>
    <row r="303" spans="1:9" s="35" customFormat="1" ht="14.1" customHeight="1" x14ac:dyDescent="0.2">
      <c r="A303" s="139"/>
      <c r="B303" s="139"/>
      <c r="C303" s="139"/>
      <c r="D303" s="139"/>
      <c r="E303" s="139"/>
      <c r="F303" s="139"/>
      <c r="G303" s="139"/>
      <c r="H303" s="139"/>
      <c r="I303" s="139"/>
    </row>
    <row r="304" spans="1:9" s="159" customFormat="1" x14ac:dyDescent="0.2">
      <c r="A304" s="496" t="s">
        <v>0</v>
      </c>
      <c r="B304" s="496"/>
      <c r="C304" s="496"/>
      <c r="D304" s="496"/>
      <c r="E304" s="496"/>
      <c r="F304" s="496"/>
      <c r="G304" s="496"/>
      <c r="H304" s="496"/>
      <c r="I304" s="496"/>
    </row>
    <row r="305" spans="1:9" s="35" customFormat="1" ht="19.5" customHeight="1" thickBot="1" x14ac:dyDescent="0.25">
      <c r="A305" s="334"/>
      <c r="B305" s="335"/>
      <c r="C305" s="335"/>
      <c r="D305" s="335"/>
      <c r="E305" s="335"/>
      <c r="F305" s="335"/>
      <c r="G305" s="335"/>
      <c r="H305" s="335"/>
      <c r="I305" s="335"/>
    </row>
    <row r="306" spans="1:9" s="118" customFormat="1" ht="32.1" customHeight="1" thickBot="1" x14ac:dyDescent="0.25">
      <c r="A306" s="160" t="s">
        <v>185</v>
      </c>
      <c r="B306" s="497" t="s">
        <v>186</v>
      </c>
      <c r="C306" s="497"/>
      <c r="D306" s="497"/>
      <c r="E306" s="497" t="s">
        <v>187</v>
      </c>
      <c r="F306" s="497"/>
      <c r="G306" s="497" t="s">
        <v>188</v>
      </c>
      <c r="H306" s="497"/>
      <c r="I306" s="161" t="s">
        <v>189</v>
      </c>
    </row>
    <row r="307" spans="1:9" s="35" customFormat="1" x14ac:dyDescent="0.2">
      <c r="A307" s="162"/>
      <c r="B307" s="550"/>
      <c r="C307" s="551"/>
      <c r="D307" s="552"/>
      <c r="E307" s="544"/>
      <c r="F307" s="545"/>
      <c r="G307" s="544"/>
      <c r="H307" s="545"/>
      <c r="I307" s="163">
        <f>+E307-G307</f>
        <v>0</v>
      </c>
    </row>
    <row r="308" spans="1:9" s="35" customFormat="1" x14ac:dyDescent="0.2">
      <c r="A308" s="164"/>
      <c r="B308" s="549"/>
      <c r="C308" s="519"/>
      <c r="D308" s="520"/>
      <c r="E308" s="538"/>
      <c r="F308" s="539"/>
      <c r="G308" s="538"/>
      <c r="H308" s="539"/>
      <c r="I308" s="165">
        <f t="shared" ref="I308:I317" si="0">+E308-G308</f>
        <v>0</v>
      </c>
    </row>
    <row r="309" spans="1:9" s="35" customFormat="1" x14ac:dyDescent="0.2">
      <c r="A309" s="166"/>
      <c r="B309" s="549"/>
      <c r="C309" s="519"/>
      <c r="D309" s="520"/>
      <c r="E309" s="538"/>
      <c r="F309" s="539"/>
      <c r="G309" s="538"/>
      <c r="H309" s="539"/>
      <c r="I309" s="167">
        <f t="shared" si="0"/>
        <v>0</v>
      </c>
    </row>
    <row r="310" spans="1:9" s="35" customFormat="1" x14ac:dyDescent="0.2">
      <c r="A310" s="166"/>
      <c r="B310" s="549"/>
      <c r="C310" s="519"/>
      <c r="D310" s="520"/>
      <c r="E310" s="538"/>
      <c r="F310" s="539"/>
      <c r="G310" s="538"/>
      <c r="H310" s="539"/>
      <c r="I310" s="167">
        <f t="shared" si="0"/>
        <v>0</v>
      </c>
    </row>
    <row r="311" spans="1:9" s="35" customFormat="1" x14ac:dyDescent="0.2">
      <c r="A311" s="166"/>
      <c r="B311" s="518"/>
      <c r="C311" s="519"/>
      <c r="D311" s="520"/>
      <c r="E311" s="538"/>
      <c r="F311" s="539"/>
      <c r="G311" s="538"/>
      <c r="H311" s="539"/>
      <c r="I311" s="167">
        <f t="shared" si="0"/>
        <v>0</v>
      </c>
    </row>
    <row r="312" spans="1:9" s="35" customFormat="1" x14ac:dyDescent="0.2">
      <c r="A312" s="166"/>
      <c r="B312" s="549"/>
      <c r="C312" s="519"/>
      <c r="D312" s="520"/>
      <c r="E312" s="538"/>
      <c r="F312" s="539"/>
      <c r="G312" s="538"/>
      <c r="H312" s="539"/>
      <c r="I312" s="167">
        <f t="shared" si="0"/>
        <v>0</v>
      </c>
    </row>
    <row r="313" spans="1:9" s="35" customFormat="1" x14ac:dyDescent="0.2">
      <c r="A313" s="166"/>
      <c r="B313" s="518"/>
      <c r="C313" s="519"/>
      <c r="D313" s="520"/>
      <c r="E313" s="538"/>
      <c r="F313" s="539"/>
      <c r="G313" s="538"/>
      <c r="H313" s="539"/>
      <c r="I313" s="167">
        <f t="shared" si="0"/>
        <v>0</v>
      </c>
    </row>
    <row r="314" spans="1:9" s="35" customFormat="1" x14ac:dyDescent="0.2">
      <c r="A314" s="166"/>
      <c r="B314" s="518"/>
      <c r="C314" s="519"/>
      <c r="D314" s="520"/>
      <c r="E314" s="538"/>
      <c r="F314" s="539"/>
      <c r="G314" s="538"/>
      <c r="H314" s="539"/>
      <c r="I314" s="167">
        <f t="shared" si="0"/>
        <v>0</v>
      </c>
    </row>
    <row r="315" spans="1:9" s="35" customFormat="1" x14ac:dyDescent="0.2">
      <c r="A315" s="166"/>
      <c r="B315" s="549"/>
      <c r="C315" s="519"/>
      <c r="D315" s="520"/>
      <c r="E315" s="538"/>
      <c r="F315" s="539"/>
      <c r="G315" s="538"/>
      <c r="H315" s="539"/>
      <c r="I315" s="167">
        <f t="shared" si="0"/>
        <v>0</v>
      </c>
    </row>
    <row r="316" spans="1:9" s="35" customFormat="1" x14ac:dyDescent="0.2">
      <c r="A316" s="166"/>
      <c r="B316" s="518"/>
      <c r="C316" s="519"/>
      <c r="D316" s="520"/>
      <c r="E316" s="538"/>
      <c r="F316" s="539"/>
      <c r="G316" s="538"/>
      <c r="H316" s="539"/>
      <c r="I316" s="167">
        <f t="shared" si="0"/>
        <v>0</v>
      </c>
    </row>
    <row r="317" spans="1:9" s="35" customFormat="1" ht="13.5" thickBot="1" x14ac:dyDescent="0.25">
      <c r="A317" s="168"/>
      <c r="B317" s="546"/>
      <c r="C317" s="547"/>
      <c r="D317" s="548"/>
      <c r="E317" s="541"/>
      <c r="F317" s="542"/>
      <c r="G317" s="541"/>
      <c r="H317" s="542"/>
      <c r="I317" s="169">
        <f t="shared" si="0"/>
        <v>0</v>
      </c>
    </row>
    <row r="318" spans="1:9" s="35" customFormat="1" ht="25.5" customHeight="1" thickBot="1" x14ac:dyDescent="0.25">
      <c r="A318" s="139"/>
      <c r="B318" s="531"/>
      <c r="C318" s="531"/>
      <c r="D318" s="531"/>
      <c r="E318" s="484">
        <f>SUM(E307:F317)</f>
        <v>0</v>
      </c>
      <c r="F318" s="485"/>
      <c r="G318" s="484">
        <f>SUM(G307:H317)</f>
        <v>0</v>
      </c>
      <c r="H318" s="485"/>
      <c r="I318" s="170">
        <f>SUM(I307:I317)</f>
        <v>0</v>
      </c>
    </row>
    <row r="319" spans="1:9" s="35" customFormat="1" ht="32.25" customHeight="1" x14ac:dyDescent="0.2">
      <c r="A319" s="155"/>
      <c r="B319" s="144"/>
      <c r="C319" s="144"/>
      <c r="D319" s="144"/>
      <c r="E319" s="144"/>
      <c r="F319" s="144"/>
      <c r="G319" s="144"/>
      <c r="H319" s="144"/>
      <c r="I319" s="144"/>
    </row>
    <row r="320" spans="1:9" s="35" customFormat="1" ht="12.75" customHeight="1" x14ac:dyDescent="0.2">
      <c r="A320" s="496" t="str">
        <f>+A194</f>
        <v>B  - Verifiche stato di NEET</v>
      </c>
      <c r="B320" s="496"/>
      <c r="C320" s="496"/>
      <c r="D320" s="496"/>
      <c r="E320" s="496"/>
      <c r="F320" s="496"/>
      <c r="G320" s="496"/>
      <c r="H320" s="496"/>
      <c r="I320" s="496"/>
    </row>
    <row r="321" spans="1:9" s="35" customFormat="1" ht="13.5" thickBot="1" x14ac:dyDescent="0.25">
      <c r="A321" s="496"/>
      <c r="B321" s="496"/>
      <c r="C321" s="496"/>
      <c r="D321" s="496"/>
      <c r="E321" s="496"/>
      <c r="F321" s="496"/>
      <c r="G321" s="496"/>
      <c r="H321" s="496"/>
      <c r="I321" s="496"/>
    </row>
    <row r="322" spans="1:9" s="118" customFormat="1" ht="32.1" customHeight="1" thickBot="1" x14ac:dyDescent="0.25">
      <c r="A322" s="160" t="s">
        <v>185</v>
      </c>
      <c r="B322" s="497" t="s">
        <v>186</v>
      </c>
      <c r="C322" s="497"/>
      <c r="D322" s="497"/>
      <c r="E322" s="497" t="s">
        <v>187</v>
      </c>
      <c r="F322" s="497"/>
      <c r="G322" s="497" t="s">
        <v>188</v>
      </c>
      <c r="H322" s="497"/>
      <c r="I322" s="161" t="s">
        <v>189</v>
      </c>
    </row>
    <row r="323" spans="1:9" s="35" customFormat="1" x14ac:dyDescent="0.2">
      <c r="A323" s="162"/>
      <c r="B323" s="550"/>
      <c r="C323" s="551"/>
      <c r="D323" s="552"/>
      <c r="E323" s="544"/>
      <c r="F323" s="545"/>
      <c r="G323" s="544"/>
      <c r="H323" s="545"/>
      <c r="I323" s="163">
        <f>+E323-G323</f>
        <v>0</v>
      </c>
    </row>
    <row r="324" spans="1:9" s="35" customFormat="1" x14ac:dyDescent="0.2">
      <c r="A324" s="164"/>
      <c r="B324" s="549"/>
      <c r="C324" s="519"/>
      <c r="D324" s="520"/>
      <c r="E324" s="538"/>
      <c r="F324" s="539"/>
      <c r="G324" s="538"/>
      <c r="H324" s="539"/>
      <c r="I324" s="165">
        <f t="shared" ref="I324:I333" si="1">+E324-G324</f>
        <v>0</v>
      </c>
    </row>
    <row r="325" spans="1:9" s="35" customFormat="1" x14ac:dyDescent="0.2">
      <c r="A325" s="166"/>
      <c r="B325" s="549"/>
      <c r="C325" s="519"/>
      <c r="D325" s="520"/>
      <c r="E325" s="538"/>
      <c r="F325" s="539"/>
      <c r="G325" s="538"/>
      <c r="H325" s="539"/>
      <c r="I325" s="167">
        <f t="shared" si="1"/>
        <v>0</v>
      </c>
    </row>
    <row r="326" spans="1:9" s="35" customFormat="1" x14ac:dyDescent="0.2">
      <c r="A326" s="166"/>
      <c r="B326" s="549"/>
      <c r="C326" s="519"/>
      <c r="D326" s="520"/>
      <c r="E326" s="538"/>
      <c r="F326" s="539"/>
      <c r="G326" s="538"/>
      <c r="H326" s="539"/>
      <c r="I326" s="167">
        <f t="shared" si="1"/>
        <v>0</v>
      </c>
    </row>
    <row r="327" spans="1:9" s="35" customFormat="1" x14ac:dyDescent="0.2">
      <c r="A327" s="166"/>
      <c r="B327" s="518"/>
      <c r="C327" s="519"/>
      <c r="D327" s="520"/>
      <c r="E327" s="538"/>
      <c r="F327" s="539"/>
      <c r="G327" s="538"/>
      <c r="H327" s="539"/>
      <c r="I327" s="167">
        <f t="shared" si="1"/>
        <v>0</v>
      </c>
    </row>
    <row r="328" spans="1:9" s="35" customFormat="1" x14ac:dyDescent="0.2">
      <c r="A328" s="166"/>
      <c r="B328" s="549"/>
      <c r="C328" s="519"/>
      <c r="D328" s="520"/>
      <c r="E328" s="538"/>
      <c r="F328" s="539"/>
      <c r="G328" s="538"/>
      <c r="H328" s="539"/>
      <c r="I328" s="167">
        <f t="shared" si="1"/>
        <v>0</v>
      </c>
    </row>
    <row r="329" spans="1:9" s="35" customFormat="1" x14ac:dyDescent="0.2">
      <c r="A329" s="166"/>
      <c r="B329" s="518"/>
      <c r="C329" s="519"/>
      <c r="D329" s="520"/>
      <c r="E329" s="538"/>
      <c r="F329" s="539"/>
      <c r="G329" s="538"/>
      <c r="H329" s="539"/>
      <c r="I329" s="167">
        <f t="shared" si="1"/>
        <v>0</v>
      </c>
    </row>
    <row r="330" spans="1:9" s="35" customFormat="1" x14ac:dyDescent="0.2">
      <c r="A330" s="166"/>
      <c r="B330" s="518"/>
      <c r="C330" s="519"/>
      <c r="D330" s="520"/>
      <c r="E330" s="538"/>
      <c r="F330" s="539"/>
      <c r="G330" s="538"/>
      <c r="H330" s="539"/>
      <c r="I330" s="167">
        <f t="shared" si="1"/>
        <v>0</v>
      </c>
    </row>
    <row r="331" spans="1:9" s="35" customFormat="1" x14ac:dyDescent="0.2">
      <c r="A331" s="166"/>
      <c r="B331" s="549"/>
      <c r="C331" s="519"/>
      <c r="D331" s="520"/>
      <c r="E331" s="538"/>
      <c r="F331" s="539"/>
      <c r="G331" s="538"/>
      <c r="H331" s="539"/>
      <c r="I331" s="167">
        <f t="shared" si="1"/>
        <v>0</v>
      </c>
    </row>
    <row r="332" spans="1:9" s="35" customFormat="1" x14ac:dyDescent="0.2">
      <c r="A332" s="166"/>
      <c r="B332" s="518"/>
      <c r="C332" s="519"/>
      <c r="D332" s="520"/>
      <c r="E332" s="538"/>
      <c r="F332" s="539"/>
      <c r="G332" s="538"/>
      <c r="H332" s="539"/>
      <c r="I332" s="167">
        <f t="shared" si="1"/>
        <v>0</v>
      </c>
    </row>
    <row r="333" spans="1:9" s="35" customFormat="1" ht="13.5" thickBot="1" x14ac:dyDescent="0.25">
      <c r="A333" s="168"/>
      <c r="B333" s="546"/>
      <c r="C333" s="547"/>
      <c r="D333" s="548"/>
      <c r="E333" s="541"/>
      <c r="F333" s="542"/>
      <c r="G333" s="541"/>
      <c r="H333" s="542"/>
      <c r="I333" s="169">
        <f t="shared" si="1"/>
        <v>0</v>
      </c>
    </row>
    <row r="334" spans="1:9" s="35" customFormat="1" ht="25.5" customHeight="1" thickBot="1" x14ac:dyDescent="0.25">
      <c r="A334" s="139"/>
      <c r="B334" s="531"/>
      <c r="C334" s="531"/>
      <c r="D334" s="531"/>
      <c r="E334" s="484">
        <f>SUM(E323:F333)</f>
        <v>0</v>
      </c>
      <c r="F334" s="485"/>
      <c r="G334" s="484">
        <f>SUM(G323:H333)</f>
        <v>0</v>
      </c>
      <c r="H334" s="485"/>
      <c r="I334" s="170">
        <f>SUM(I323:I333)</f>
        <v>0</v>
      </c>
    </row>
    <row r="335" spans="1:9" s="35" customFormat="1" x14ac:dyDescent="0.2">
      <c r="A335" s="139"/>
      <c r="B335" s="171"/>
      <c r="C335" s="171"/>
      <c r="D335" s="171"/>
      <c r="E335" s="171"/>
      <c r="F335" s="171"/>
      <c r="G335" s="171"/>
      <c r="H335" s="171"/>
      <c r="I335" s="171"/>
    </row>
    <row r="336" spans="1:9" s="35" customFormat="1" x14ac:dyDescent="0.2">
      <c r="A336" s="139"/>
      <c r="B336" s="171"/>
      <c r="C336" s="171"/>
      <c r="D336" s="171"/>
      <c r="E336" s="171"/>
      <c r="F336" s="171"/>
      <c r="G336" s="171"/>
      <c r="H336" s="171"/>
      <c r="I336" s="171"/>
    </row>
    <row r="337" spans="1:9" s="159" customFormat="1" x14ac:dyDescent="0.2">
      <c r="A337" s="496" t="s">
        <v>81</v>
      </c>
      <c r="B337" s="496"/>
      <c r="C337" s="496"/>
      <c r="D337" s="496"/>
      <c r="E337" s="496"/>
      <c r="F337" s="496"/>
      <c r="G337" s="496"/>
      <c r="H337" s="496"/>
      <c r="I337" s="496"/>
    </row>
    <row r="338" spans="1:9" s="35" customFormat="1" ht="13.5" thickBot="1" x14ac:dyDescent="0.25">
      <c r="A338" s="139"/>
      <c r="B338" s="171"/>
      <c r="C338" s="171"/>
      <c r="D338" s="171"/>
      <c r="E338" s="171"/>
      <c r="F338" s="171"/>
      <c r="G338" s="171"/>
      <c r="H338" s="171"/>
      <c r="I338" s="171"/>
    </row>
    <row r="339" spans="1:9" s="118" customFormat="1" ht="32.1" customHeight="1" thickBot="1" x14ac:dyDescent="0.25">
      <c r="A339" s="160" t="s">
        <v>185</v>
      </c>
      <c r="B339" s="497" t="s">
        <v>186</v>
      </c>
      <c r="C339" s="497"/>
      <c r="D339" s="497"/>
      <c r="E339" s="497" t="s">
        <v>187</v>
      </c>
      <c r="F339" s="497"/>
      <c r="G339" s="497" t="s">
        <v>188</v>
      </c>
      <c r="H339" s="497"/>
      <c r="I339" s="161" t="s">
        <v>189</v>
      </c>
    </row>
    <row r="340" spans="1:9" s="35" customFormat="1" x14ac:dyDescent="0.2">
      <c r="A340" s="162"/>
      <c r="B340" s="550"/>
      <c r="C340" s="551"/>
      <c r="D340" s="552"/>
      <c r="E340" s="544"/>
      <c r="F340" s="545"/>
      <c r="G340" s="544"/>
      <c r="H340" s="545"/>
      <c r="I340" s="163">
        <f>+E340-G340</f>
        <v>0</v>
      </c>
    </row>
    <row r="341" spans="1:9" s="35" customFormat="1" x14ac:dyDescent="0.2">
      <c r="A341" s="164"/>
      <c r="B341" s="549"/>
      <c r="C341" s="519"/>
      <c r="D341" s="520"/>
      <c r="E341" s="538"/>
      <c r="F341" s="539"/>
      <c r="G341" s="538"/>
      <c r="H341" s="539"/>
      <c r="I341" s="165">
        <f t="shared" ref="I341:I350" si="2">+E341-G341</f>
        <v>0</v>
      </c>
    </row>
    <row r="342" spans="1:9" s="35" customFormat="1" x14ac:dyDescent="0.2">
      <c r="A342" s="166"/>
      <c r="B342" s="549"/>
      <c r="C342" s="519"/>
      <c r="D342" s="520"/>
      <c r="E342" s="538"/>
      <c r="F342" s="539"/>
      <c r="G342" s="538"/>
      <c r="H342" s="539"/>
      <c r="I342" s="167">
        <f t="shared" si="2"/>
        <v>0</v>
      </c>
    </row>
    <row r="343" spans="1:9" s="35" customFormat="1" x14ac:dyDescent="0.2">
      <c r="A343" s="166"/>
      <c r="B343" s="549"/>
      <c r="C343" s="519"/>
      <c r="D343" s="520"/>
      <c r="E343" s="538"/>
      <c r="F343" s="539"/>
      <c r="G343" s="538"/>
      <c r="H343" s="539"/>
      <c r="I343" s="167">
        <f t="shared" si="2"/>
        <v>0</v>
      </c>
    </row>
    <row r="344" spans="1:9" s="35" customFormat="1" x14ac:dyDescent="0.2">
      <c r="A344" s="166"/>
      <c r="B344" s="518"/>
      <c r="C344" s="519"/>
      <c r="D344" s="520"/>
      <c r="E344" s="538"/>
      <c r="F344" s="539"/>
      <c r="G344" s="538"/>
      <c r="H344" s="539"/>
      <c r="I344" s="167">
        <f t="shared" si="2"/>
        <v>0</v>
      </c>
    </row>
    <row r="345" spans="1:9" s="35" customFormat="1" x14ac:dyDescent="0.2">
      <c r="A345" s="166"/>
      <c r="B345" s="549"/>
      <c r="C345" s="519"/>
      <c r="D345" s="520"/>
      <c r="E345" s="538"/>
      <c r="F345" s="539"/>
      <c r="G345" s="538"/>
      <c r="H345" s="539"/>
      <c r="I345" s="167">
        <f t="shared" si="2"/>
        <v>0</v>
      </c>
    </row>
    <row r="346" spans="1:9" s="35" customFormat="1" x14ac:dyDescent="0.2">
      <c r="A346" s="166"/>
      <c r="B346" s="518"/>
      <c r="C346" s="519"/>
      <c r="D346" s="520"/>
      <c r="E346" s="538"/>
      <c r="F346" s="539"/>
      <c r="G346" s="538"/>
      <c r="H346" s="539"/>
      <c r="I346" s="167">
        <f t="shared" si="2"/>
        <v>0</v>
      </c>
    </row>
    <row r="347" spans="1:9" s="35" customFormat="1" x14ac:dyDescent="0.2">
      <c r="A347" s="166"/>
      <c r="B347" s="518"/>
      <c r="C347" s="519"/>
      <c r="D347" s="520"/>
      <c r="E347" s="538"/>
      <c r="F347" s="539"/>
      <c r="G347" s="538"/>
      <c r="H347" s="539"/>
      <c r="I347" s="167">
        <f t="shared" si="2"/>
        <v>0</v>
      </c>
    </row>
    <row r="348" spans="1:9" s="35" customFormat="1" x14ac:dyDescent="0.2">
      <c r="A348" s="166"/>
      <c r="B348" s="549"/>
      <c r="C348" s="519"/>
      <c r="D348" s="520"/>
      <c r="E348" s="538"/>
      <c r="F348" s="539"/>
      <c r="G348" s="538"/>
      <c r="H348" s="539"/>
      <c r="I348" s="167">
        <f t="shared" si="2"/>
        <v>0</v>
      </c>
    </row>
    <row r="349" spans="1:9" s="35" customFormat="1" x14ac:dyDescent="0.2">
      <c r="A349" s="166"/>
      <c r="B349" s="518"/>
      <c r="C349" s="519"/>
      <c r="D349" s="520"/>
      <c r="E349" s="538"/>
      <c r="F349" s="539"/>
      <c r="G349" s="538"/>
      <c r="H349" s="539"/>
      <c r="I349" s="167">
        <f t="shared" si="2"/>
        <v>0</v>
      </c>
    </row>
    <row r="350" spans="1:9" s="35" customFormat="1" ht="13.5" thickBot="1" x14ac:dyDescent="0.25">
      <c r="A350" s="168"/>
      <c r="B350" s="546"/>
      <c r="C350" s="547"/>
      <c r="D350" s="548"/>
      <c r="E350" s="541"/>
      <c r="F350" s="542"/>
      <c r="G350" s="541"/>
      <c r="H350" s="542"/>
      <c r="I350" s="169">
        <f t="shared" si="2"/>
        <v>0</v>
      </c>
    </row>
    <row r="351" spans="1:9" s="35" customFormat="1" ht="25.5" customHeight="1" thickBot="1" x14ac:dyDescent="0.25">
      <c r="A351" s="139"/>
      <c r="B351" s="531"/>
      <c r="C351" s="531"/>
      <c r="D351" s="531"/>
      <c r="E351" s="484">
        <f>SUM(E340:F350)</f>
        <v>0</v>
      </c>
      <c r="F351" s="485"/>
      <c r="G351" s="484">
        <f>SUM(G340:H350)</f>
        <v>0</v>
      </c>
      <c r="H351" s="485"/>
      <c r="I351" s="170">
        <f>SUM(I340:I350)</f>
        <v>0</v>
      </c>
    </row>
    <row r="352" spans="1:9" s="35" customFormat="1" x14ac:dyDescent="0.2">
      <c r="A352" s="139"/>
      <c r="B352" s="171"/>
      <c r="C352" s="171"/>
      <c r="D352" s="171"/>
      <c r="E352" s="171"/>
      <c r="F352" s="171"/>
      <c r="G352" s="171"/>
      <c r="H352" s="171"/>
      <c r="I352" s="171"/>
    </row>
    <row r="353" spans="1:9" s="35" customFormat="1" x14ac:dyDescent="0.2"/>
    <row r="354" spans="1:9" s="35" customFormat="1" ht="12.75" customHeight="1" x14ac:dyDescent="0.2">
      <c r="A354" s="496" t="str">
        <f>+A239</f>
        <v>D - Verifica sulla realizzazione dell'intervento finanziato</v>
      </c>
      <c r="B354" s="496"/>
      <c r="C354" s="496"/>
      <c r="D354" s="496"/>
      <c r="E354" s="496"/>
      <c r="F354" s="496"/>
      <c r="G354" s="496"/>
      <c r="H354" s="496"/>
      <c r="I354" s="496"/>
    </row>
    <row r="355" spans="1:9" s="35" customFormat="1" ht="13.5" thickBot="1" x14ac:dyDescent="0.25">
      <c r="A355" s="496"/>
      <c r="B355" s="496"/>
      <c r="C355" s="496"/>
      <c r="D355" s="496"/>
      <c r="E355" s="496"/>
      <c r="F355" s="496"/>
      <c r="G355" s="496"/>
      <c r="H355" s="496"/>
      <c r="I355" s="496"/>
    </row>
    <row r="356" spans="1:9" s="118" customFormat="1" ht="32.1" customHeight="1" thickBot="1" x14ac:dyDescent="0.25">
      <c r="A356" s="160" t="s">
        <v>185</v>
      </c>
      <c r="B356" s="497" t="s">
        <v>186</v>
      </c>
      <c r="C356" s="497"/>
      <c r="D356" s="497"/>
      <c r="E356" s="497" t="s">
        <v>187</v>
      </c>
      <c r="F356" s="497"/>
      <c r="G356" s="497" t="s">
        <v>188</v>
      </c>
      <c r="H356" s="497"/>
      <c r="I356" s="161" t="s">
        <v>189</v>
      </c>
    </row>
    <row r="357" spans="1:9" s="35" customFormat="1" ht="14.25" x14ac:dyDescent="0.2">
      <c r="A357" s="162"/>
      <c r="B357" s="527"/>
      <c r="C357" s="528"/>
      <c r="D357" s="543"/>
      <c r="E357" s="544"/>
      <c r="F357" s="545"/>
      <c r="G357" s="544"/>
      <c r="H357" s="545"/>
      <c r="I357" s="163">
        <f>+E357-G357</f>
        <v>0</v>
      </c>
    </row>
    <row r="358" spans="1:9" s="35" customFormat="1" ht="14.25" x14ac:dyDescent="0.2">
      <c r="A358" s="172"/>
      <c r="B358" s="510"/>
      <c r="C358" s="511"/>
      <c r="D358" s="537"/>
      <c r="E358" s="538"/>
      <c r="F358" s="539"/>
      <c r="G358" s="538"/>
      <c r="H358" s="539"/>
      <c r="I358" s="173">
        <f t="shared" ref="I358:I367" si="3">+E358-G358</f>
        <v>0</v>
      </c>
    </row>
    <row r="359" spans="1:9" s="35" customFormat="1" ht="14.25" x14ac:dyDescent="0.2">
      <c r="A359" s="166"/>
      <c r="B359" s="510"/>
      <c r="C359" s="511"/>
      <c r="D359" s="537"/>
      <c r="E359" s="538"/>
      <c r="F359" s="539"/>
      <c r="G359" s="538"/>
      <c r="H359" s="539"/>
      <c r="I359" s="167">
        <f t="shared" si="3"/>
        <v>0</v>
      </c>
    </row>
    <row r="360" spans="1:9" s="35" customFormat="1" ht="14.25" x14ac:dyDescent="0.2">
      <c r="A360" s="166"/>
      <c r="B360" s="510"/>
      <c r="C360" s="511"/>
      <c r="D360" s="537"/>
      <c r="E360" s="538"/>
      <c r="F360" s="539"/>
      <c r="G360" s="538"/>
      <c r="H360" s="539"/>
      <c r="I360" s="167">
        <f t="shared" si="3"/>
        <v>0</v>
      </c>
    </row>
    <row r="361" spans="1:9" s="35" customFormat="1" ht="14.25" x14ac:dyDescent="0.2">
      <c r="A361" s="166"/>
      <c r="B361" s="510"/>
      <c r="C361" s="511"/>
      <c r="D361" s="537"/>
      <c r="E361" s="538"/>
      <c r="F361" s="539"/>
      <c r="G361" s="538"/>
      <c r="H361" s="539"/>
      <c r="I361" s="167">
        <f t="shared" si="3"/>
        <v>0</v>
      </c>
    </row>
    <row r="362" spans="1:9" s="35" customFormat="1" ht="14.25" x14ac:dyDescent="0.2">
      <c r="A362" s="166"/>
      <c r="B362" s="510"/>
      <c r="C362" s="511"/>
      <c r="D362" s="537"/>
      <c r="E362" s="538"/>
      <c r="F362" s="539"/>
      <c r="G362" s="538"/>
      <c r="H362" s="539"/>
      <c r="I362" s="167">
        <f t="shared" si="3"/>
        <v>0</v>
      </c>
    </row>
    <row r="363" spans="1:9" s="35" customFormat="1" ht="14.25" x14ac:dyDescent="0.2">
      <c r="A363" s="166"/>
      <c r="B363" s="510"/>
      <c r="C363" s="511"/>
      <c r="D363" s="537"/>
      <c r="E363" s="538"/>
      <c r="F363" s="539"/>
      <c r="G363" s="538"/>
      <c r="H363" s="539"/>
      <c r="I363" s="167">
        <f t="shared" si="3"/>
        <v>0</v>
      </c>
    </row>
    <row r="364" spans="1:9" s="35" customFormat="1" ht="14.25" x14ac:dyDescent="0.2">
      <c r="A364" s="166"/>
      <c r="B364" s="510"/>
      <c r="C364" s="511"/>
      <c r="D364" s="537"/>
      <c r="E364" s="538"/>
      <c r="F364" s="539"/>
      <c r="G364" s="538"/>
      <c r="H364" s="539"/>
      <c r="I364" s="167">
        <f t="shared" si="3"/>
        <v>0</v>
      </c>
    </row>
    <row r="365" spans="1:9" s="35" customFormat="1" ht="14.25" x14ac:dyDescent="0.2">
      <c r="A365" s="166"/>
      <c r="B365" s="510"/>
      <c r="C365" s="511"/>
      <c r="D365" s="537"/>
      <c r="E365" s="538"/>
      <c r="F365" s="539"/>
      <c r="G365" s="538"/>
      <c r="H365" s="539"/>
      <c r="I365" s="167">
        <f t="shared" si="3"/>
        <v>0</v>
      </c>
    </row>
    <row r="366" spans="1:9" s="35" customFormat="1" ht="14.25" x14ac:dyDescent="0.2">
      <c r="A366" s="166"/>
      <c r="B366" s="510"/>
      <c r="C366" s="511"/>
      <c r="D366" s="537"/>
      <c r="E366" s="538"/>
      <c r="F366" s="539"/>
      <c r="G366" s="538"/>
      <c r="H366" s="539"/>
      <c r="I366" s="167">
        <f t="shared" si="3"/>
        <v>0</v>
      </c>
    </row>
    <row r="367" spans="1:9" s="35" customFormat="1" ht="15" thickBot="1" x14ac:dyDescent="0.25">
      <c r="A367" s="168"/>
      <c r="B367" s="515"/>
      <c r="C367" s="516"/>
      <c r="D367" s="540"/>
      <c r="E367" s="541"/>
      <c r="F367" s="542"/>
      <c r="G367" s="541"/>
      <c r="H367" s="542"/>
      <c r="I367" s="169">
        <f t="shared" si="3"/>
        <v>0</v>
      </c>
    </row>
    <row r="368" spans="1:9" s="35" customFormat="1" ht="25.5" customHeight="1" thickBot="1" x14ac:dyDescent="0.25">
      <c r="A368" s="139"/>
      <c r="B368" s="531"/>
      <c r="C368" s="531"/>
      <c r="D368" s="531"/>
      <c r="E368" s="484">
        <f>SUM(E357:F367)</f>
        <v>0</v>
      </c>
      <c r="F368" s="485"/>
      <c r="G368" s="484">
        <f>SUM(G357:H367)</f>
        <v>0</v>
      </c>
      <c r="H368" s="485"/>
      <c r="I368" s="170">
        <f>SUM(I357:I367)</f>
        <v>0</v>
      </c>
    </row>
    <row r="369" spans="1:9" s="35" customFormat="1" x14ac:dyDescent="0.2">
      <c r="A369" s="139"/>
      <c r="B369" s="171"/>
      <c r="C369" s="171"/>
      <c r="D369" s="171"/>
      <c r="E369" s="171"/>
      <c r="F369" s="171"/>
      <c r="G369" s="171"/>
      <c r="H369" s="171"/>
      <c r="I369" s="171"/>
    </row>
    <row r="370" spans="1:9" s="35" customFormat="1" x14ac:dyDescent="0.2">
      <c r="A370" s="139"/>
      <c r="B370" s="171"/>
      <c r="C370" s="171"/>
      <c r="D370" s="171"/>
      <c r="E370" s="171"/>
      <c r="F370" s="171"/>
      <c r="G370" s="171"/>
      <c r="H370" s="171"/>
      <c r="I370" s="171"/>
    </row>
    <row r="371" spans="1:9" s="159" customFormat="1" x14ac:dyDescent="0.2">
      <c r="A371" s="496" t="s">
        <v>85</v>
      </c>
      <c r="B371" s="496"/>
      <c r="C371" s="496"/>
      <c r="D371" s="496"/>
      <c r="E371" s="496"/>
      <c r="F371" s="496"/>
      <c r="G371" s="496"/>
      <c r="H371" s="496"/>
      <c r="I371" s="496"/>
    </row>
    <row r="372" spans="1:9" s="35" customFormat="1" ht="13.5" thickBot="1" x14ac:dyDescent="0.25">
      <c r="A372" s="139"/>
      <c r="B372" s="171"/>
      <c r="C372" s="171"/>
      <c r="D372" s="171"/>
      <c r="E372" s="171"/>
      <c r="F372" s="171"/>
      <c r="G372" s="171"/>
      <c r="H372" s="171"/>
      <c r="I372" s="171"/>
    </row>
    <row r="373" spans="1:9" s="118" customFormat="1" ht="32.1" customHeight="1" thickBot="1" x14ac:dyDescent="0.25">
      <c r="A373" s="160" t="s">
        <v>185</v>
      </c>
      <c r="B373" s="497" t="s">
        <v>186</v>
      </c>
      <c r="C373" s="497"/>
      <c r="D373" s="497"/>
      <c r="E373" s="497" t="s">
        <v>187</v>
      </c>
      <c r="F373" s="497"/>
      <c r="G373" s="497" t="s">
        <v>188</v>
      </c>
      <c r="H373" s="497"/>
      <c r="I373" s="161" t="s">
        <v>189</v>
      </c>
    </row>
    <row r="374" spans="1:9" s="35" customFormat="1" ht="14.25" x14ac:dyDescent="0.2">
      <c r="A374" s="162"/>
      <c r="B374" s="527"/>
      <c r="C374" s="528"/>
      <c r="D374" s="543"/>
      <c r="E374" s="544"/>
      <c r="F374" s="545"/>
      <c r="G374" s="544"/>
      <c r="H374" s="545"/>
      <c r="I374" s="163">
        <f>+E374-G374</f>
        <v>0</v>
      </c>
    </row>
    <row r="375" spans="1:9" s="35" customFormat="1" ht="14.25" x14ac:dyDescent="0.2">
      <c r="A375" s="172"/>
      <c r="B375" s="510"/>
      <c r="C375" s="511"/>
      <c r="D375" s="537"/>
      <c r="E375" s="538"/>
      <c r="F375" s="539"/>
      <c r="G375" s="538"/>
      <c r="H375" s="539"/>
      <c r="I375" s="173">
        <f t="shared" ref="I375:I384" si="4">+E375-G375</f>
        <v>0</v>
      </c>
    </row>
    <row r="376" spans="1:9" s="35" customFormat="1" ht="14.25" x14ac:dyDescent="0.2">
      <c r="A376" s="166"/>
      <c r="B376" s="510"/>
      <c r="C376" s="511"/>
      <c r="D376" s="537"/>
      <c r="E376" s="538"/>
      <c r="F376" s="539"/>
      <c r="G376" s="538"/>
      <c r="H376" s="539"/>
      <c r="I376" s="167">
        <f t="shared" si="4"/>
        <v>0</v>
      </c>
    </row>
    <row r="377" spans="1:9" s="35" customFormat="1" ht="14.25" x14ac:dyDescent="0.2">
      <c r="A377" s="166"/>
      <c r="B377" s="510"/>
      <c r="C377" s="511"/>
      <c r="D377" s="537"/>
      <c r="E377" s="538"/>
      <c r="F377" s="539"/>
      <c r="G377" s="538"/>
      <c r="H377" s="539"/>
      <c r="I377" s="167">
        <f t="shared" si="4"/>
        <v>0</v>
      </c>
    </row>
    <row r="378" spans="1:9" s="35" customFormat="1" ht="14.25" x14ac:dyDescent="0.2">
      <c r="A378" s="166"/>
      <c r="B378" s="510"/>
      <c r="C378" s="511"/>
      <c r="D378" s="537"/>
      <c r="E378" s="538"/>
      <c r="F378" s="539"/>
      <c r="G378" s="538"/>
      <c r="H378" s="539"/>
      <c r="I378" s="167">
        <f t="shared" si="4"/>
        <v>0</v>
      </c>
    </row>
    <row r="379" spans="1:9" s="35" customFormat="1" ht="14.25" x14ac:dyDescent="0.2">
      <c r="A379" s="166"/>
      <c r="B379" s="510"/>
      <c r="C379" s="511"/>
      <c r="D379" s="537"/>
      <c r="E379" s="538"/>
      <c r="F379" s="539"/>
      <c r="G379" s="538"/>
      <c r="H379" s="539"/>
      <c r="I379" s="167">
        <f t="shared" si="4"/>
        <v>0</v>
      </c>
    </row>
    <row r="380" spans="1:9" s="35" customFormat="1" ht="14.25" x14ac:dyDescent="0.2">
      <c r="A380" s="166"/>
      <c r="B380" s="510"/>
      <c r="C380" s="511"/>
      <c r="D380" s="537"/>
      <c r="E380" s="538"/>
      <c r="F380" s="539"/>
      <c r="G380" s="538"/>
      <c r="H380" s="539"/>
      <c r="I380" s="167">
        <f t="shared" si="4"/>
        <v>0</v>
      </c>
    </row>
    <row r="381" spans="1:9" s="35" customFormat="1" ht="14.25" x14ac:dyDescent="0.2">
      <c r="A381" s="166"/>
      <c r="B381" s="510"/>
      <c r="C381" s="511"/>
      <c r="D381" s="537"/>
      <c r="E381" s="538"/>
      <c r="F381" s="539"/>
      <c r="G381" s="538"/>
      <c r="H381" s="539"/>
      <c r="I381" s="167">
        <f t="shared" si="4"/>
        <v>0</v>
      </c>
    </row>
    <row r="382" spans="1:9" s="35" customFormat="1" ht="14.25" x14ac:dyDescent="0.2">
      <c r="A382" s="166"/>
      <c r="B382" s="510"/>
      <c r="C382" s="511"/>
      <c r="D382" s="537"/>
      <c r="E382" s="538"/>
      <c r="F382" s="539"/>
      <c r="G382" s="538"/>
      <c r="H382" s="539"/>
      <c r="I382" s="167">
        <f t="shared" si="4"/>
        <v>0</v>
      </c>
    </row>
    <row r="383" spans="1:9" s="35" customFormat="1" ht="14.25" x14ac:dyDescent="0.2">
      <c r="A383" s="166"/>
      <c r="B383" s="510"/>
      <c r="C383" s="511"/>
      <c r="D383" s="537"/>
      <c r="E383" s="538"/>
      <c r="F383" s="539"/>
      <c r="G383" s="538"/>
      <c r="H383" s="539"/>
      <c r="I383" s="167">
        <f t="shared" si="4"/>
        <v>0</v>
      </c>
    </row>
    <row r="384" spans="1:9" s="35" customFormat="1" ht="15" thickBot="1" x14ac:dyDescent="0.25">
      <c r="A384" s="168"/>
      <c r="B384" s="515"/>
      <c r="C384" s="516"/>
      <c r="D384" s="540"/>
      <c r="E384" s="541"/>
      <c r="F384" s="542"/>
      <c r="G384" s="541"/>
      <c r="H384" s="542"/>
      <c r="I384" s="169">
        <f t="shared" si="4"/>
        <v>0</v>
      </c>
    </row>
    <row r="385" spans="1:9" s="35" customFormat="1" ht="25.5" customHeight="1" thickBot="1" x14ac:dyDescent="0.25">
      <c r="A385" s="139"/>
      <c r="B385" s="531"/>
      <c r="C385" s="531"/>
      <c r="D385" s="531"/>
      <c r="E385" s="484">
        <f>SUM(E374:F384)</f>
        <v>0</v>
      </c>
      <c r="F385" s="485"/>
      <c r="G385" s="484">
        <f>SUM(G374:H384)</f>
        <v>0</v>
      </c>
      <c r="H385" s="485"/>
      <c r="I385" s="170">
        <f>SUM(I374:I384)</f>
        <v>0</v>
      </c>
    </row>
    <row r="386" spans="1:9" s="35" customFormat="1" x14ac:dyDescent="0.2">
      <c r="A386" s="139"/>
      <c r="B386" s="171"/>
      <c r="C386" s="171"/>
      <c r="D386" s="171"/>
      <c r="E386" s="171"/>
      <c r="F386" s="171"/>
      <c r="G386" s="171"/>
      <c r="H386" s="171"/>
      <c r="I386" s="171"/>
    </row>
    <row r="387" spans="1:9" s="35" customFormat="1" x14ac:dyDescent="0.2">
      <c r="A387" s="139"/>
      <c r="B387" s="171"/>
      <c r="C387" s="171"/>
      <c r="D387" s="171"/>
      <c r="E387" s="171"/>
      <c r="F387" s="171"/>
      <c r="G387" s="171"/>
      <c r="H387" s="171"/>
      <c r="I387" s="171"/>
    </row>
    <row r="388" spans="1:9" s="35" customFormat="1" ht="13.5" thickBot="1" x14ac:dyDescent="0.25">
      <c r="A388" s="139"/>
      <c r="B388" s="171"/>
      <c r="C388" s="171"/>
      <c r="D388" s="171"/>
      <c r="E388" s="171"/>
      <c r="F388" s="171"/>
      <c r="G388" s="171"/>
      <c r="H388" s="171"/>
      <c r="I388" s="171"/>
    </row>
    <row r="389" spans="1:9" s="35" customFormat="1" ht="30.95" customHeight="1" thickBot="1" x14ac:dyDescent="0.25">
      <c r="E389" s="532" t="s">
        <v>187</v>
      </c>
      <c r="F389" s="521"/>
      <c r="G389" s="521" t="s">
        <v>188</v>
      </c>
      <c r="H389" s="521"/>
      <c r="I389" s="174" t="s">
        <v>189</v>
      </c>
    </row>
    <row r="390" spans="1:9" s="35" customFormat="1" ht="27" customHeight="1" thickBot="1" x14ac:dyDescent="0.25">
      <c r="A390" s="533" t="s">
        <v>190</v>
      </c>
      <c r="B390" s="534"/>
      <c r="C390" s="534"/>
      <c r="D390" s="534"/>
      <c r="E390" s="535">
        <f>+E318+E334+E351+E368+E385</f>
        <v>0</v>
      </c>
      <c r="F390" s="536"/>
      <c r="G390" s="535">
        <f>+G318+G334+G351+G368+G385</f>
        <v>0</v>
      </c>
      <c r="H390" s="536"/>
      <c r="I390" s="175">
        <f>+I318+I334+I351+I368+I385</f>
        <v>0</v>
      </c>
    </row>
    <row r="391" spans="1:9" s="35" customFormat="1" x14ac:dyDescent="0.2"/>
    <row r="392" spans="1:9" s="35" customFormat="1" x14ac:dyDescent="0.2"/>
    <row r="393" spans="1:9" s="35" customFormat="1" x14ac:dyDescent="0.2">
      <c r="A393" s="496" t="s">
        <v>191</v>
      </c>
      <c r="B393" s="496"/>
      <c r="C393" s="496"/>
      <c r="D393" s="496"/>
      <c r="E393" s="496"/>
      <c r="F393" s="496"/>
      <c r="G393" s="496"/>
      <c r="H393" s="496"/>
      <c r="I393" s="496"/>
    </row>
    <row r="394" spans="1:9" s="35" customFormat="1" ht="28.5" customHeight="1" x14ac:dyDescent="0.2">
      <c r="A394" s="334" t="s">
        <v>258</v>
      </c>
      <c r="B394" s="335"/>
      <c r="C394" s="335"/>
      <c r="D394" s="335"/>
      <c r="E394" s="335"/>
      <c r="F394" s="335"/>
      <c r="G394" s="335"/>
      <c r="H394" s="335"/>
      <c r="I394" s="335"/>
    </row>
    <row r="395" spans="1:9" s="35" customFormat="1" x14ac:dyDescent="0.2">
      <c r="A395" s="144"/>
      <c r="B395" s="144"/>
      <c r="C395" s="144"/>
      <c r="D395" s="144"/>
      <c r="E395" s="144"/>
      <c r="F395" s="144"/>
      <c r="G395" s="144"/>
      <c r="H395" s="144"/>
      <c r="I395" s="144"/>
    </row>
    <row r="396" spans="1:9" s="35" customFormat="1" ht="12.95" customHeight="1" x14ac:dyDescent="0.2">
      <c r="A396" s="496" t="s">
        <v>155</v>
      </c>
      <c r="B396" s="496"/>
      <c r="C396" s="496"/>
      <c r="D396" s="496"/>
      <c r="E396" s="496"/>
      <c r="F396" s="496"/>
      <c r="G396" s="496"/>
      <c r="H396" s="496"/>
      <c r="I396" s="496"/>
    </row>
    <row r="397" spans="1:9" s="35" customFormat="1" ht="12.95" customHeight="1" x14ac:dyDescent="0.2">
      <c r="A397" s="335"/>
      <c r="B397" s="335"/>
      <c r="C397" s="335"/>
      <c r="D397" s="335"/>
      <c r="E397" s="335"/>
      <c r="F397" s="335"/>
      <c r="G397" s="335"/>
      <c r="H397" s="335"/>
      <c r="I397" s="335"/>
    </row>
    <row r="398" spans="1:9" s="35" customFormat="1" ht="12.95" customHeight="1" x14ac:dyDescent="0.2">
      <c r="A398" s="144"/>
      <c r="B398" s="144"/>
      <c r="C398" s="144"/>
      <c r="D398" s="144"/>
      <c r="E398" s="144"/>
      <c r="F398" s="144"/>
      <c r="G398" s="144"/>
      <c r="H398" s="144"/>
      <c r="I398" s="144"/>
    </row>
    <row r="399" spans="1:9" s="35" customFormat="1" ht="12.95" customHeight="1" x14ac:dyDescent="0.2">
      <c r="A399" s="144"/>
      <c r="B399" s="144"/>
      <c r="C399" s="144"/>
      <c r="D399" s="144"/>
      <c r="E399" s="144"/>
      <c r="F399" s="144"/>
      <c r="G399" s="144"/>
      <c r="H399" s="144"/>
      <c r="I399" s="144"/>
    </row>
    <row r="400" spans="1:9" s="35" customFormat="1" x14ac:dyDescent="0.2">
      <c r="A400" s="496" t="s">
        <v>156</v>
      </c>
      <c r="B400" s="496"/>
      <c r="C400" s="496"/>
      <c r="D400" s="496"/>
      <c r="E400" s="496"/>
      <c r="F400" s="496"/>
      <c r="G400" s="496"/>
      <c r="H400" s="496"/>
      <c r="I400" s="496"/>
    </row>
    <row r="401" spans="1:9" s="35" customFormat="1" ht="16.5" customHeight="1" x14ac:dyDescent="0.2">
      <c r="A401" s="530"/>
      <c r="B401" s="530"/>
      <c r="C401" s="530"/>
      <c r="D401" s="530"/>
      <c r="E401" s="530"/>
      <c r="F401" s="530"/>
      <c r="G401" s="530"/>
      <c r="H401" s="530"/>
      <c r="I401" s="530"/>
    </row>
    <row r="402" spans="1:9" s="159" customFormat="1" x14ac:dyDescent="0.2">
      <c r="A402" s="496" t="s">
        <v>0</v>
      </c>
      <c r="B402" s="496"/>
      <c r="C402" s="496"/>
      <c r="D402" s="496"/>
      <c r="E402" s="496"/>
      <c r="F402" s="496"/>
      <c r="G402" s="496"/>
      <c r="H402" s="496"/>
      <c r="I402" s="496"/>
    </row>
    <row r="403" spans="1:9" s="159" customFormat="1" ht="20.45" customHeight="1" thickBot="1" x14ac:dyDescent="0.25">
      <c r="A403" s="139"/>
      <c r="B403" s="139"/>
      <c r="C403" s="139"/>
      <c r="D403" s="139"/>
      <c r="E403" s="139"/>
      <c r="F403" s="139"/>
      <c r="G403" s="139"/>
      <c r="H403" s="139"/>
      <c r="I403" s="139"/>
    </row>
    <row r="404" spans="1:9" s="118" customFormat="1" ht="32.25" customHeight="1" thickBot="1" x14ac:dyDescent="0.25">
      <c r="A404" s="176" t="s">
        <v>185</v>
      </c>
      <c r="B404" s="521" t="s">
        <v>192</v>
      </c>
      <c r="C404" s="521"/>
      <c r="D404" s="521"/>
      <c r="E404" s="521" t="s">
        <v>193</v>
      </c>
      <c r="F404" s="521"/>
      <c r="G404" s="522" t="s">
        <v>194</v>
      </c>
      <c r="H404" s="523"/>
      <c r="I404" s="524"/>
    </row>
    <row r="405" spans="1:9" s="35" customFormat="1" ht="14.25" x14ac:dyDescent="0.2">
      <c r="A405" s="162"/>
      <c r="B405" s="501"/>
      <c r="C405" s="501"/>
      <c r="D405" s="501"/>
      <c r="E405" s="525"/>
      <c r="F405" s="526"/>
      <c r="G405" s="527"/>
      <c r="H405" s="528"/>
      <c r="I405" s="529"/>
    </row>
    <row r="406" spans="1:9" s="35" customFormat="1" ht="14.25" x14ac:dyDescent="0.2">
      <c r="A406" s="172"/>
      <c r="B406" s="518"/>
      <c r="C406" s="519"/>
      <c r="D406" s="520"/>
      <c r="E406" s="508"/>
      <c r="F406" s="509"/>
      <c r="G406" s="510"/>
      <c r="H406" s="511"/>
      <c r="I406" s="512"/>
    </row>
    <row r="407" spans="1:9" s="35" customFormat="1" ht="14.25" x14ac:dyDescent="0.2">
      <c r="A407" s="172"/>
      <c r="B407" s="518"/>
      <c r="C407" s="519"/>
      <c r="D407" s="520"/>
      <c r="E407" s="508"/>
      <c r="F407" s="509"/>
      <c r="G407" s="510"/>
      <c r="H407" s="511"/>
      <c r="I407" s="512"/>
    </row>
    <row r="408" spans="1:9" s="35" customFormat="1" ht="14.25" x14ac:dyDescent="0.2">
      <c r="A408" s="172"/>
      <c r="B408" s="518"/>
      <c r="C408" s="519"/>
      <c r="D408" s="520"/>
      <c r="E408" s="508"/>
      <c r="F408" s="509"/>
      <c r="G408" s="510"/>
      <c r="H408" s="511"/>
      <c r="I408" s="512"/>
    </row>
    <row r="409" spans="1:9" s="35" customFormat="1" ht="14.25" x14ac:dyDescent="0.2">
      <c r="A409" s="172"/>
      <c r="B409" s="518"/>
      <c r="C409" s="519"/>
      <c r="D409" s="520"/>
      <c r="E409" s="508"/>
      <c r="F409" s="509"/>
      <c r="G409" s="510"/>
      <c r="H409" s="511"/>
      <c r="I409" s="512"/>
    </row>
    <row r="410" spans="1:9" s="35" customFormat="1" ht="14.25" x14ac:dyDescent="0.2">
      <c r="A410" s="172"/>
      <c r="B410" s="518"/>
      <c r="C410" s="519"/>
      <c r="D410" s="520"/>
      <c r="E410" s="508"/>
      <c r="F410" s="509"/>
      <c r="G410" s="510"/>
      <c r="H410" s="511"/>
      <c r="I410" s="512"/>
    </row>
    <row r="411" spans="1:9" s="35" customFormat="1" ht="14.25" x14ac:dyDescent="0.2">
      <c r="A411" s="172"/>
      <c r="B411" s="518"/>
      <c r="C411" s="519"/>
      <c r="D411" s="520"/>
      <c r="E411" s="508"/>
      <c r="F411" s="509"/>
      <c r="G411" s="510"/>
      <c r="H411" s="511"/>
      <c r="I411" s="512"/>
    </row>
    <row r="412" spans="1:9" s="35" customFormat="1" ht="14.25" x14ac:dyDescent="0.2">
      <c r="A412" s="172"/>
      <c r="B412" s="518"/>
      <c r="C412" s="519"/>
      <c r="D412" s="520"/>
      <c r="E412" s="508"/>
      <c r="F412" s="509"/>
      <c r="G412" s="510"/>
      <c r="H412" s="511"/>
      <c r="I412" s="512"/>
    </row>
    <row r="413" spans="1:9" s="35" customFormat="1" ht="14.25" x14ac:dyDescent="0.2">
      <c r="A413" s="172"/>
      <c r="B413" s="518"/>
      <c r="C413" s="519"/>
      <c r="D413" s="520"/>
      <c r="E413" s="508"/>
      <c r="F413" s="509"/>
      <c r="G413" s="510"/>
      <c r="H413" s="511"/>
      <c r="I413" s="512"/>
    </row>
    <row r="414" spans="1:9" s="35" customFormat="1" ht="14.25" x14ac:dyDescent="0.2">
      <c r="A414" s="172"/>
      <c r="B414" s="488"/>
      <c r="C414" s="488"/>
      <c r="D414" s="488"/>
      <c r="E414" s="508"/>
      <c r="F414" s="509"/>
      <c r="G414" s="510"/>
      <c r="H414" s="511"/>
      <c r="I414" s="512"/>
    </row>
    <row r="415" spans="1:9" s="35" customFormat="1" ht="15" thickBot="1" x14ac:dyDescent="0.25">
      <c r="A415" s="177"/>
      <c r="B415" s="492"/>
      <c r="C415" s="492"/>
      <c r="D415" s="492"/>
      <c r="E415" s="513"/>
      <c r="F415" s="514"/>
      <c r="G415" s="515"/>
      <c r="H415" s="516"/>
      <c r="I415" s="517"/>
    </row>
    <row r="416" spans="1:9" s="35" customFormat="1" ht="25.5" customHeight="1" thickBot="1" x14ac:dyDescent="0.25">
      <c r="A416" s="139"/>
      <c r="B416" s="505" t="s">
        <v>195</v>
      </c>
      <c r="C416" s="506"/>
      <c r="D416" s="507"/>
      <c r="E416" s="484">
        <f>SUM(E405:F415)</f>
        <v>0</v>
      </c>
      <c r="F416" s="485"/>
      <c r="G416" s="486"/>
      <c r="H416" s="487"/>
      <c r="I416" s="178"/>
    </row>
    <row r="417" spans="1:9" s="159" customFormat="1" ht="20.45" customHeight="1" x14ac:dyDescent="0.2">
      <c r="A417" s="139"/>
      <c r="B417" s="139"/>
      <c r="C417" s="139"/>
      <c r="D417" s="139"/>
      <c r="E417" s="139"/>
      <c r="F417" s="139"/>
      <c r="G417" s="139"/>
      <c r="H417" s="139"/>
      <c r="I417" s="139"/>
    </row>
    <row r="418" spans="1:9" s="35" customFormat="1" ht="18" customHeight="1" x14ac:dyDescent="0.2">
      <c r="A418" s="179"/>
      <c r="B418" s="179"/>
      <c r="C418" s="179"/>
      <c r="D418" s="179"/>
      <c r="E418" s="179"/>
      <c r="F418" s="179"/>
      <c r="G418" s="179"/>
      <c r="H418" s="179"/>
      <c r="I418" s="179"/>
    </row>
    <row r="419" spans="1:9" s="35" customFormat="1" ht="15" customHeight="1" x14ac:dyDescent="0.2">
      <c r="A419" s="496" t="str">
        <f>+A320</f>
        <v>B  - Verifiche stato di NEET</v>
      </c>
      <c r="B419" s="496"/>
      <c r="C419" s="496"/>
      <c r="D419" s="496"/>
      <c r="E419" s="496"/>
      <c r="F419" s="496"/>
      <c r="G419" s="496"/>
      <c r="H419" s="496"/>
      <c r="I419" s="496"/>
    </row>
    <row r="420" spans="1:9" s="35" customFormat="1" ht="13.5" thickBot="1" x14ac:dyDescent="0.25">
      <c r="A420" s="496"/>
      <c r="B420" s="496"/>
      <c r="C420" s="496"/>
      <c r="D420" s="496"/>
      <c r="E420" s="496"/>
      <c r="F420" s="496"/>
      <c r="G420" s="496"/>
      <c r="H420" s="496"/>
      <c r="I420" s="496"/>
    </row>
    <row r="421" spans="1:9" s="118" customFormat="1" ht="32.25" customHeight="1" thickBot="1" x14ac:dyDescent="0.25">
      <c r="A421" s="176" t="s">
        <v>185</v>
      </c>
      <c r="B421" s="521" t="s">
        <v>192</v>
      </c>
      <c r="C421" s="521"/>
      <c r="D421" s="521"/>
      <c r="E421" s="521" t="s">
        <v>193</v>
      </c>
      <c r="F421" s="521"/>
      <c r="G421" s="522" t="s">
        <v>194</v>
      </c>
      <c r="H421" s="523"/>
      <c r="I421" s="524"/>
    </row>
    <row r="422" spans="1:9" s="35" customFormat="1" ht="14.25" x14ac:dyDescent="0.2">
      <c r="A422" s="162"/>
      <c r="B422" s="501"/>
      <c r="C422" s="501"/>
      <c r="D422" s="501"/>
      <c r="E422" s="525"/>
      <c r="F422" s="526"/>
      <c r="G422" s="527"/>
      <c r="H422" s="528"/>
      <c r="I422" s="529"/>
    </row>
    <row r="423" spans="1:9" s="35" customFormat="1" ht="14.25" x14ac:dyDescent="0.2">
      <c r="A423" s="172"/>
      <c r="B423" s="518"/>
      <c r="C423" s="519"/>
      <c r="D423" s="520"/>
      <c r="E423" s="508"/>
      <c r="F423" s="509"/>
      <c r="G423" s="510"/>
      <c r="H423" s="511"/>
      <c r="I423" s="512"/>
    </row>
    <row r="424" spans="1:9" s="35" customFormat="1" ht="14.25" x14ac:dyDescent="0.2">
      <c r="A424" s="172"/>
      <c r="B424" s="518"/>
      <c r="C424" s="519"/>
      <c r="D424" s="520"/>
      <c r="E424" s="508"/>
      <c r="F424" s="509"/>
      <c r="G424" s="510"/>
      <c r="H424" s="511"/>
      <c r="I424" s="512"/>
    </row>
    <row r="425" spans="1:9" s="35" customFormat="1" ht="14.25" x14ac:dyDescent="0.2">
      <c r="A425" s="172"/>
      <c r="B425" s="518"/>
      <c r="C425" s="519"/>
      <c r="D425" s="520"/>
      <c r="E425" s="508"/>
      <c r="F425" s="509"/>
      <c r="G425" s="510"/>
      <c r="H425" s="511"/>
      <c r="I425" s="512"/>
    </row>
    <row r="426" spans="1:9" s="35" customFormat="1" ht="14.25" x14ac:dyDescent="0.2">
      <c r="A426" s="172"/>
      <c r="B426" s="518"/>
      <c r="C426" s="519"/>
      <c r="D426" s="520"/>
      <c r="E426" s="508"/>
      <c r="F426" s="509"/>
      <c r="G426" s="510"/>
      <c r="H426" s="511"/>
      <c r="I426" s="512"/>
    </row>
    <row r="427" spans="1:9" s="35" customFormat="1" ht="14.25" x14ac:dyDescent="0.2">
      <c r="A427" s="172"/>
      <c r="B427" s="518"/>
      <c r="C427" s="519"/>
      <c r="D427" s="520"/>
      <c r="E427" s="508"/>
      <c r="F427" s="509"/>
      <c r="G427" s="510"/>
      <c r="H427" s="511"/>
      <c r="I427" s="512"/>
    </row>
    <row r="428" spans="1:9" s="35" customFormat="1" ht="14.25" x14ac:dyDescent="0.2">
      <c r="A428" s="172"/>
      <c r="B428" s="518"/>
      <c r="C428" s="519"/>
      <c r="D428" s="520"/>
      <c r="E428" s="508"/>
      <c r="F428" s="509"/>
      <c r="G428" s="510"/>
      <c r="H428" s="511"/>
      <c r="I428" s="512"/>
    </row>
    <row r="429" spans="1:9" s="35" customFormat="1" ht="14.25" x14ac:dyDescent="0.2">
      <c r="A429" s="172"/>
      <c r="B429" s="518"/>
      <c r="C429" s="519"/>
      <c r="D429" s="520"/>
      <c r="E429" s="508"/>
      <c r="F429" s="509"/>
      <c r="G429" s="510"/>
      <c r="H429" s="511"/>
      <c r="I429" s="512"/>
    </row>
    <row r="430" spans="1:9" s="35" customFormat="1" ht="14.25" x14ac:dyDescent="0.2">
      <c r="A430" s="172"/>
      <c r="B430" s="518"/>
      <c r="C430" s="519"/>
      <c r="D430" s="520"/>
      <c r="E430" s="508"/>
      <c r="F430" s="509"/>
      <c r="G430" s="510"/>
      <c r="H430" s="511"/>
      <c r="I430" s="512"/>
    </row>
    <row r="431" spans="1:9" s="35" customFormat="1" ht="14.25" x14ac:dyDescent="0.2">
      <c r="A431" s="172"/>
      <c r="B431" s="488"/>
      <c r="C431" s="488"/>
      <c r="D431" s="488"/>
      <c r="E431" s="508"/>
      <c r="F431" s="509"/>
      <c r="G431" s="510"/>
      <c r="H431" s="511"/>
      <c r="I431" s="512"/>
    </row>
    <row r="432" spans="1:9" s="35" customFormat="1" ht="15" thickBot="1" x14ac:dyDescent="0.25">
      <c r="A432" s="177"/>
      <c r="B432" s="492"/>
      <c r="C432" s="492"/>
      <c r="D432" s="492"/>
      <c r="E432" s="513"/>
      <c r="F432" s="514"/>
      <c r="G432" s="515"/>
      <c r="H432" s="516"/>
      <c r="I432" s="517"/>
    </row>
    <row r="433" spans="1:9" s="35" customFormat="1" ht="25.5" customHeight="1" thickBot="1" x14ac:dyDescent="0.25">
      <c r="A433" s="139"/>
      <c r="B433" s="505" t="s">
        <v>195</v>
      </c>
      <c r="C433" s="506"/>
      <c r="D433" s="507"/>
      <c r="E433" s="484">
        <f>SUM(E422:F432)</f>
        <v>0</v>
      </c>
      <c r="F433" s="485"/>
      <c r="G433" s="486"/>
      <c r="H433" s="487"/>
      <c r="I433" s="178"/>
    </row>
    <row r="434" spans="1:9" s="35" customFormat="1" ht="25.5" customHeight="1" x14ac:dyDescent="0.2">
      <c r="A434" s="139"/>
      <c r="B434" s="171"/>
      <c r="C434" s="171"/>
      <c r="D434" s="171"/>
      <c r="E434" s="178"/>
      <c r="F434" s="180"/>
      <c r="G434" s="178"/>
      <c r="H434" s="180"/>
      <c r="I434" s="178"/>
    </row>
    <row r="435" spans="1:9" s="159" customFormat="1" x14ac:dyDescent="0.2">
      <c r="A435" s="496" t="s">
        <v>81</v>
      </c>
      <c r="B435" s="496"/>
      <c r="C435" s="496"/>
      <c r="D435" s="496"/>
      <c r="E435" s="496"/>
      <c r="F435" s="496"/>
      <c r="G435" s="496"/>
      <c r="H435" s="496"/>
      <c r="I435" s="496"/>
    </row>
    <row r="436" spans="1:9" s="35" customFormat="1" ht="25.5" customHeight="1" thickBot="1" x14ac:dyDescent="0.25">
      <c r="A436" s="139"/>
      <c r="B436" s="171"/>
      <c r="C436" s="171"/>
      <c r="D436" s="171"/>
      <c r="E436" s="178"/>
      <c r="F436" s="180"/>
      <c r="G436" s="178"/>
      <c r="H436" s="180"/>
      <c r="I436" s="178"/>
    </row>
    <row r="437" spans="1:9" s="118" customFormat="1" ht="32.25" customHeight="1" thickBot="1" x14ac:dyDescent="0.25">
      <c r="A437" s="176" t="s">
        <v>185</v>
      </c>
      <c r="B437" s="521" t="s">
        <v>192</v>
      </c>
      <c r="C437" s="521"/>
      <c r="D437" s="521"/>
      <c r="E437" s="521" t="s">
        <v>193</v>
      </c>
      <c r="F437" s="521"/>
      <c r="G437" s="522" t="s">
        <v>194</v>
      </c>
      <c r="H437" s="523"/>
      <c r="I437" s="524"/>
    </row>
    <row r="438" spans="1:9" s="35" customFormat="1" ht="14.25" x14ac:dyDescent="0.2">
      <c r="A438" s="162"/>
      <c r="B438" s="501"/>
      <c r="C438" s="501"/>
      <c r="D438" s="501"/>
      <c r="E438" s="525"/>
      <c r="F438" s="526"/>
      <c r="G438" s="527"/>
      <c r="H438" s="528"/>
      <c r="I438" s="529"/>
    </row>
    <row r="439" spans="1:9" s="35" customFormat="1" ht="14.25" x14ac:dyDescent="0.2">
      <c r="A439" s="172"/>
      <c r="B439" s="518"/>
      <c r="C439" s="519"/>
      <c r="D439" s="520"/>
      <c r="E439" s="508"/>
      <c r="F439" s="509"/>
      <c r="G439" s="510"/>
      <c r="H439" s="511"/>
      <c r="I439" s="512"/>
    </row>
    <row r="440" spans="1:9" s="35" customFormat="1" ht="14.25" x14ac:dyDescent="0.2">
      <c r="A440" s="172"/>
      <c r="B440" s="518"/>
      <c r="C440" s="519"/>
      <c r="D440" s="520"/>
      <c r="E440" s="508"/>
      <c r="F440" s="509"/>
      <c r="G440" s="510"/>
      <c r="H440" s="511"/>
      <c r="I440" s="512"/>
    </row>
    <row r="441" spans="1:9" s="35" customFormat="1" ht="14.25" x14ac:dyDescent="0.2">
      <c r="A441" s="172"/>
      <c r="B441" s="518"/>
      <c r="C441" s="519"/>
      <c r="D441" s="520"/>
      <c r="E441" s="508"/>
      <c r="F441" s="509"/>
      <c r="G441" s="510"/>
      <c r="H441" s="511"/>
      <c r="I441" s="512"/>
    </row>
    <row r="442" spans="1:9" s="35" customFormat="1" ht="14.25" x14ac:dyDescent="0.2">
      <c r="A442" s="172"/>
      <c r="B442" s="518"/>
      <c r="C442" s="519"/>
      <c r="D442" s="520"/>
      <c r="E442" s="508"/>
      <c r="F442" s="509"/>
      <c r="G442" s="510"/>
      <c r="H442" s="511"/>
      <c r="I442" s="512"/>
    </row>
    <row r="443" spans="1:9" s="35" customFormat="1" ht="14.25" x14ac:dyDescent="0.2">
      <c r="A443" s="172"/>
      <c r="B443" s="518"/>
      <c r="C443" s="519"/>
      <c r="D443" s="520"/>
      <c r="E443" s="508"/>
      <c r="F443" s="509"/>
      <c r="G443" s="510"/>
      <c r="H443" s="511"/>
      <c r="I443" s="512"/>
    </row>
    <row r="444" spans="1:9" s="35" customFormat="1" ht="14.25" x14ac:dyDescent="0.2">
      <c r="A444" s="172"/>
      <c r="B444" s="518"/>
      <c r="C444" s="519"/>
      <c r="D444" s="520"/>
      <c r="E444" s="508"/>
      <c r="F444" s="509"/>
      <c r="G444" s="510"/>
      <c r="H444" s="511"/>
      <c r="I444" s="512"/>
    </row>
    <row r="445" spans="1:9" s="35" customFormat="1" ht="14.25" x14ac:dyDescent="0.2">
      <c r="A445" s="172"/>
      <c r="B445" s="518"/>
      <c r="C445" s="519"/>
      <c r="D445" s="520"/>
      <c r="E445" s="508"/>
      <c r="F445" s="509"/>
      <c r="G445" s="510"/>
      <c r="H445" s="511"/>
      <c r="I445" s="512"/>
    </row>
    <row r="446" spans="1:9" s="35" customFormat="1" ht="14.25" x14ac:dyDescent="0.2">
      <c r="A446" s="172"/>
      <c r="B446" s="518"/>
      <c r="C446" s="519"/>
      <c r="D446" s="520"/>
      <c r="E446" s="508"/>
      <c r="F446" s="509"/>
      <c r="G446" s="510"/>
      <c r="H446" s="511"/>
      <c r="I446" s="512"/>
    </row>
    <row r="447" spans="1:9" s="35" customFormat="1" ht="14.25" x14ac:dyDescent="0.2">
      <c r="A447" s="172"/>
      <c r="B447" s="488"/>
      <c r="C447" s="488"/>
      <c r="D447" s="488"/>
      <c r="E447" s="508"/>
      <c r="F447" s="509"/>
      <c r="G447" s="510"/>
      <c r="H447" s="511"/>
      <c r="I447" s="512"/>
    </row>
    <row r="448" spans="1:9" s="35" customFormat="1" ht="15" thickBot="1" x14ac:dyDescent="0.25">
      <c r="A448" s="177"/>
      <c r="B448" s="492"/>
      <c r="C448" s="492"/>
      <c r="D448" s="492"/>
      <c r="E448" s="513"/>
      <c r="F448" s="514"/>
      <c r="G448" s="515"/>
      <c r="H448" s="516"/>
      <c r="I448" s="517"/>
    </row>
    <row r="449" spans="1:9" s="35" customFormat="1" ht="25.5" customHeight="1" thickBot="1" x14ac:dyDescent="0.25">
      <c r="A449" s="139"/>
      <c r="B449" s="505" t="s">
        <v>195</v>
      </c>
      <c r="C449" s="506"/>
      <c r="D449" s="507"/>
      <c r="E449" s="484">
        <f>SUM(E438:F448)</f>
        <v>0</v>
      </c>
      <c r="F449" s="485"/>
      <c r="G449" s="486"/>
      <c r="H449" s="487"/>
      <c r="I449" s="178"/>
    </row>
    <row r="450" spans="1:9" s="35" customFormat="1" ht="15.6" customHeight="1" x14ac:dyDescent="0.2">
      <c r="A450" s="139"/>
      <c r="B450" s="171"/>
      <c r="C450" s="171"/>
      <c r="D450" s="171"/>
      <c r="E450" s="178"/>
      <c r="F450" s="180"/>
      <c r="G450" s="178"/>
      <c r="H450" s="180"/>
      <c r="I450" s="178"/>
    </row>
    <row r="451" spans="1:9" s="35" customFormat="1" ht="25.5" customHeight="1" x14ac:dyDescent="0.2">
      <c r="A451" s="139"/>
      <c r="B451" s="171"/>
      <c r="C451" s="171"/>
      <c r="D451" s="171"/>
      <c r="E451" s="178"/>
      <c r="F451" s="180"/>
      <c r="G451" s="178"/>
      <c r="H451" s="180"/>
      <c r="I451" s="178"/>
    </row>
    <row r="452" spans="1:9" s="35" customFormat="1" ht="12.75" customHeight="1" x14ac:dyDescent="0.2">
      <c r="A452" s="496" t="str">
        <f>+A354</f>
        <v>D - Verifica sulla realizzazione dell'intervento finanziato</v>
      </c>
      <c r="B452" s="496"/>
      <c r="C452" s="496"/>
      <c r="D452" s="496"/>
      <c r="E452" s="496"/>
      <c r="F452" s="496"/>
      <c r="G452" s="496"/>
      <c r="H452" s="496"/>
      <c r="I452" s="496"/>
    </row>
    <row r="453" spans="1:9" s="35" customFormat="1" ht="13.5" thickBot="1" x14ac:dyDescent="0.25">
      <c r="A453" s="496"/>
      <c r="B453" s="496"/>
      <c r="C453" s="496"/>
      <c r="D453" s="496"/>
      <c r="E453" s="496"/>
      <c r="F453" s="496"/>
      <c r="G453" s="496"/>
      <c r="H453" s="496"/>
      <c r="I453" s="496"/>
    </row>
    <row r="454" spans="1:9" s="118" customFormat="1" ht="34.5" customHeight="1" thickBot="1" x14ac:dyDescent="0.25">
      <c r="A454" s="160" t="s">
        <v>185</v>
      </c>
      <c r="B454" s="497" t="s">
        <v>192</v>
      </c>
      <c r="C454" s="497"/>
      <c r="D454" s="497"/>
      <c r="E454" s="497" t="s">
        <v>193</v>
      </c>
      <c r="F454" s="497"/>
      <c r="G454" s="498" t="s">
        <v>194</v>
      </c>
      <c r="H454" s="499"/>
      <c r="I454" s="500"/>
    </row>
    <row r="455" spans="1:9" s="35" customFormat="1" ht="14.25" x14ac:dyDescent="0.2">
      <c r="A455" s="162"/>
      <c r="B455" s="501"/>
      <c r="C455" s="501"/>
      <c r="D455" s="501"/>
      <c r="E455" s="502"/>
      <c r="F455" s="502"/>
      <c r="G455" s="503"/>
      <c r="H455" s="503"/>
      <c r="I455" s="504"/>
    </row>
    <row r="456" spans="1:9" s="35" customFormat="1" ht="14.25" x14ac:dyDescent="0.2">
      <c r="A456" s="164"/>
      <c r="B456" s="488"/>
      <c r="C456" s="488"/>
      <c r="D456" s="488"/>
      <c r="E456" s="489"/>
      <c r="F456" s="489"/>
      <c r="G456" s="490"/>
      <c r="H456" s="490"/>
      <c r="I456" s="491"/>
    </row>
    <row r="457" spans="1:9" s="35" customFormat="1" ht="14.25" x14ac:dyDescent="0.2">
      <c r="A457" s="164"/>
      <c r="B457" s="488"/>
      <c r="C457" s="488"/>
      <c r="D457" s="488"/>
      <c r="E457" s="489"/>
      <c r="F457" s="489"/>
      <c r="G457" s="490"/>
      <c r="H457" s="490"/>
      <c r="I457" s="491"/>
    </row>
    <row r="458" spans="1:9" s="35" customFormat="1" ht="14.25" x14ac:dyDescent="0.2">
      <c r="A458" s="164"/>
      <c r="B458" s="488"/>
      <c r="C458" s="488"/>
      <c r="D458" s="488"/>
      <c r="E458" s="489"/>
      <c r="F458" s="489"/>
      <c r="G458" s="490"/>
      <c r="H458" s="490"/>
      <c r="I458" s="491"/>
    </row>
    <row r="459" spans="1:9" s="35" customFormat="1" ht="14.25" x14ac:dyDescent="0.2">
      <c r="A459" s="164"/>
      <c r="B459" s="488"/>
      <c r="C459" s="488"/>
      <c r="D459" s="488"/>
      <c r="E459" s="489"/>
      <c r="F459" s="489"/>
      <c r="G459" s="490"/>
      <c r="H459" s="490"/>
      <c r="I459" s="491"/>
    </row>
    <row r="460" spans="1:9" s="35" customFormat="1" ht="14.25" x14ac:dyDescent="0.2">
      <c r="A460" s="164"/>
      <c r="B460" s="488"/>
      <c r="C460" s="488"/>
      <c r="D460" s="488"/>
      <c r="E460" s="489"/>
      <c r="F460" s="489"/>
      <c r="G460" s="490"/>
      <c r="H460" s="490"/>
      <c r="I460" s="491"/>
    </row>
    <row r="461" spans="1:9" s="35" customFormat="1" ht="14.25" x14ac:dyDescent="0.2">
      <c r="A461" s="164"/>
      <c r="B461" s="488"/>
      <c r="C461" s="488"/>
      <c r="D461" s="488"/>
      <c r="E461" s="489"/>
      <c r="F461" s="489"/>
      <c r="G461" s="490"/>
      <c r="H461" s="490"/>
      <c r="I461" s="491"/>
    </row>
    <row r="462" spans="1:9" s="35" customFormat="1" ht="14.25" x14ac:dyDescent="0.2">
      <c r="A462" s="164"/>
      <c r="B462" s="488"/>
      <c r="C462" s="488"/>
      <c r="D462" s="488"/>
      <c r="E462" s="489"/>
      <c r="F462" s="489"/>
      <c r="G462" s="490"/>
      <c r="H462" s="490"/>
      <c r="I462" s="491"/>
    </row>
    <row r="463" spans="1:9" s="35" customFormat="1" ht="14.25" x14ac:dyDescent="0.2">
      <c r="A463" s="164"/>
      <c r="B463" s="488"/>
      <c r="C463" s="488"/>
      <c r="D463" s="488"/>
      <c r="E463" s="489"/>
      <c r="F463" s="489"/>
      <c r="G463" s="490"/>
      <c r="H463" s="490"/>
      <c r="I463" s="491"/>
    </row>
    <row r="464" spans="1:9" s="35" customFormat="1" ht="14.25" x14ac:dyDescent="0.2">
      <c r="A464" s="164"/>
      <c r="B464" s="488"/>
      <c r="C464" s="488"/>
      <c r="D464" s="488"/>
      <c r="E464" s="489"/>
      <c r="F464" s="489"/>
      <c r="G464" s="490"/>
      <c r="H464" s="490"/>
      <c r="I464" s="491"/>
    </row>
    <row r="465" spans="1:9" s="35" customFormat="1" ht="15" thickBot="1" x14ac:dyDescent="0.25">
      <c r="A465" s="168"/>
      <c r="B465" s="492"/>
      <c r="C465" s="492"/>
      <c r="D465" s="492"/>
      <c r="E465" s="493"/>
      <c r="F465" s="493"/>
      <c r="G465" s="494"/>
      <c r="H465" s="494"/>
      <c r="I465" s="495"/>
    </row>
    <row r="466" spans="1:9" s="35" customFormat="1" ht="25.5" customHeight="1" thickBot="1" x14ac:dyDescent="0.25">
      <c r="A466" s="139"/>
      <c r="B466" s="481" t="s">
        <v>195</v>
      </c>
      <c r="C466" s="482"/>
      <c r="D466" s="483"/>
      <c r="E466" s="484">
        <f>SUM(E455:F465)</f>
        <v>0</v>
      </c>
      <c r="F466" s="485"/>
      <c r="G466" s="486"/>
      <c r="H466" s="487"/>
      <c r="I466" s="178"/>
    </row>
    <row r="467" spans="1:9" s="35" customFormat="1" x14ac:dyDescent="0.2">
      <c r="A467" s="139"/>
      <c r="B467" s="171"/>
      <c r="C467" s="171"/>
      <c r="D467" s="171"/>
      <c r="E467" s="139"/>
      <c r="F467" s="139"/>
      <c r="G467" s="178"/>
      <c r="H467" s="180"/>
      <c r="I467" s="178"/>
    </row>
    <row r="468" spans="1:9" s="35" customFormat="1" x14ac:dyDescent="0.2">
      <c r="A468" s="139"/>
      <c r="B468" s="171"/>
      <c r="C468" s="171"/>
      <c r="D468" s="171"/>
      <c r="E468" s="139"/>
      <c r="F468" s="139"/>
      <c r="G468" s="178"/>
      <c r="H468" s="180"/>
      <c r="I468" s="178"/>
    </row>
    <row r="469" spans="1:9" s="159" customFormat="1" x14ac:dyDescent="0.2">
      <c r="A469" s="496" t="s">
        <v>85</v>
      </c>
      <c r="B469" s="496"/>
      <c r="C469" s="496"/>
      <c r="D469" s="496"/>
      <c r="E469" s="496"/>
      <c r="F469" s="496"/>
      <c r="G469" s="496"/>
      <c r="H469" s="496"/>
      <c r="I469" s="496"/>
    </row>
    <row r="470" spans="1:9" s="35" customFormat="1" ht="13.5" thickBot="1" x14ac:dyDescent="0.25">
      <c r="A470" s="139"/>
      <c r="B470" s="171"/>
      <c r="C470" s="171"/>
      <c r="D470" s="171"/>
      <c r="E470" s="139"/>
      <c r="F470" s="139"/>
      <c r="G470" s="178"/>
      <c r="H470" s="180"/>
      <c r="I470" s="178"/>
    </row>
    <row r="471" spans="1:9" s="118" customFormat="1" ht="34.5" customHeight="1" thickBot="1" x14ac:dyDescent="0.25">
      <c r="A471" s="160" t="s">
        <v>185</v>
      </c>
      <c r="B471" s="497" t="s">
        <v>192</v>
      </c>
      <c r="C471" s="497"/>
      <c r="D471" s="497"/>
      <c r="E471" s="497" t="s">
        <v>193</v>
      </c>
      <c r="F471" s="497"/>
      <c r="G471" s="498" t="s">
        <v>194</v>
      </c>
      <c r="H471" s="499"/>
      <c r="I471" s="500"/>
    </row>
    <row r="472" spans="1:9" s="35" customFormat="1" ht="14.25" x14ac:dyDescent="0.2">
      <c r="A472" s="162"/>
      <c r="B472" s="501"/>
      <c r="C472" s="501"/>
      <c r="D472" s="501"/>
      <c r="E472" s="502"/>
      <c r="F472" s="502"/>
      <c r="G472" s="503"/>
      <c r="H472" s="503"/>
      <c r="I472" s="504"/>
    </row>
    <row r="473" spans="1:9" s="35" customFormat="1" ht="14.25" x14ac:dyDescent="0.2">
      <c r="A473" s="164"/>
      <c r="B473" s="488"/>
      <c r="C473" s="488"/>
      <c r="D473" s="488"/>
      <c r="E473" s="489"/>
      <c r="F473" s="489"/>
      <c r="G473" s="490"/>
      <c r="H473" s="490"/>
      <c r="I473" s="491"/>
    </row>
    <row r="474" spans="1:9" s="35" customFormat="1" ht="14.25" x14ac:dyDescent="0.2">
      <c r="A474" s="164"/>
      <c r="B474" s="488"/>
      <c r="C474" s="488"/>
      <c r="D474" s="488"/>
      <c r="E474" s="489"/>
      <c r="F474" s="489"/>
      <c r="G474" s="490"/>
      <c r="H474" s="490"/>
      <c r="I474" s="491"/>
    </row>
    <row r="475" spans="1:9" s="35" customFormat="1" ht="14.25" x14ac:dyDescent="0.2">
      <c r="A475" s="164"/>
      <c r="B475" s="488"/>
      <c r="C475" s="488"/>
      <c r="D475" s="488"/>
      <c r="E475" s="489"/>
      <c r="F475" s="489"/>
      <c r="G475" s="490"/>
      <c r="H475" s="490"/>
      <c r="I475" s="491"/>
    </row>
    <row r="476" spans="1:9" s="35" customFormat="1" ht="14.25" x14ac:dyDescent="0.2">
      <c r="A476" s="164"/>
      <c r="B476" s="488"/>
      <c r="C476" s="488"/>
      <c r="D476" s="488"/>
      <c r="E476" s="489"/>
      <c r="F476" s="489"/>
      <c r="G476" s="490"/>
      <c r="H476" s="490"/>
      <c r="I476" s="491"/>
    </row>
    <row r="477" spans="1:9" s="35" customFormat="1" ht="14.25" x14ac:dyDescent="0.2">
      <c r="A477" s="164"/>
      <c r="B477" s="488"/>
      <c r="C477" s="488"/>
      <c r="D477" s="488"/>
      <c r="E477" s="489"/>
      <c r="F477" s="489"/>
      <c r="G477" s="490"/>
      <c r="H477" s="490"/>
      <c r="I477" s="491"/>
    </row>
    <row r="478" spans="1:9" s="35" customFormat="1" ht="14.25" x14ac:dyDescent="0.2">
      <c r="A478" s="164"/>
      <c r="B478" s="488"/>
      <c r="C478" s="488"/>
      <c r="D478" s="488"/>
      <c r="E478" s="489"/>
      <c r="F478" s="489"/>
      <c r="G478" s="490"/>
      <c r="H478" s="490"/>
      <c r="I478" s="491"/>
    </row>
    <row r="479" spans="1:9" s="35" customFormat="1" ht="14.25" x14ac:dyDescent="0.2">
      <c r="A479" s="164"/>
      <c r="B479" s="488"/>
      <c r="C479" s="488"/>
      <c r="D479" s="488"/>
      <c r="E479" s="489"/>
      <c r="F479" s="489"/>
      <c r="G479" s="490"/>
      <c r="H479" s="490"/>
      <c r="I479" s="491"/>
    </row>
    <row r="480" spans="1:9" s="35" customFormat="1" ht="14.25" x14ac:dyDescent="0.2">
      <c r="A480" s="164"/>
      <c r="B480" s="488"/>
      <c r="C480" s="488"/>
      <c r="D480" s="488"/>
      <c r="E480" s="489"/>
      <c r="F480" s="489"/>
      <c r="G480" s="490"/>
      <c r="H480" s="490"/>
      <c r="I480" s="491"/>
    </row>
    <row r="481" spans="1:9" s="35" customFormat="1" ht="14.25" x14ac:dyDescent="0.2">
      <c r="A481" s="164"/>
      <c r="B481" s="488"/>
      <c r="C481" s="488"/>
      <c r="D481" s="488"/>
      <c r="E481" s="489"/>
      <c r="F481" s="489"/>
      <c r="G481" s="490"/>
      <c r="H481" s="490"/>
      <c r="I481" s="491"/>
    </row>
    <row r="482" spans="1:9" s="35" customFormat="1" ht="15" thickBot="1" x14ac:dyDescent="0.25">
      <c r="A482" s="168"/>
      <c r="B482" s="492"/>
      <c r="C482" s="492"/>
      <c r="D482" s="492"/>
      <c r="E482" s="493"/>
      <c r="F482" s="493"/>
      <c r="G482" s="494"/>
      <c r="H482" s="494"/>
      <c r="I482" s="495"/>
    </row>
    <row r="483" spans="1:9" s="35" customFormat="1" ht="25.5" customHeight="1" thickBot="1" x14ac:dyDescent="0.25">
      <c r="A483" s="139"/>
      <c r="B483" s="481" t="s">
        <v>195</v>
      </c>
      <c r="C483" s="482"/>
      <c r="D483" s="483"/>
      <c r="E483" s="484">
        <f>SUM(E472:F482)</f>
        <v>0</v>
      </c>
      <c r="F483" s="485"/>
      <c r="G483" s="486"/>
      <c r="H483" s="487"/>
      <c r="I483" s="178"/>
    </row>
    <row r="484" spans="1:9" s="35" customFormat="1" x14ac:dyDescent="0.2">
      <c r="A484" s="139"/>
      <c r="B484" s="171"/>
      <c r="C484" s="171"/>
      <c r="D484" s="171"/>
      <c r="E484" s="139"/>
      <c r="F484" s="139"/>
      <c r="G484" s="178"/>
      <c r="H484" s="180"/>
      <c r="I484" s="178"/>
    </row>
    <row r="485" spans="1:9" s="35" customFormat="1" x14ac:dyDescent="0.2">
      <c r="A485" s="139"/>
      <c r="B485" s="171"/>
      <c r="C485" s="171"/>
      <c r="D485" s="171"/>
      <c r="E485" s="139"/>
      <c r="F485" s="139"/>
      <c r="G485" s="178"/>
      <c r="H485" s="180"/>
      <c r="I485" s="178"/>
    </row>
    <row r="486" spans="1:9" s="35" customFormat="1" x14ac:dyDescent="0.2">
      <c r="A486" s="139"/>
      <c r="B486" s="171"/>
      <c r="C486" s="171"/>
      <c r="D486" s="171"/>
      <c r="E486" s="139"/>
      <c r="F486" s="139"/>
      <c r="G486" s="178"/>
      <c r="H486" s="180"/>
      <c r="I486" s="178"/>
    </row>
    <row r="487" spans="1:9" s="35" customFormat="1" ht="27" customHeight="1" x14ac:dyDescent="0.2">
      <c r="A487" s="312" t="s">
        <v>86</v>
      </c>
      <c r="B487" s="313"/>
      <c r="C487" s="313"/>
      <c r="D487" s="313"/>
      <c r="E487" s="313"/>
      <c r="F487" s="313"/>
      <c r="G487" s="313"/>
      <c r="H487" s="313"/>
      <c r="I487" s="314"/>
    </row>
    <row r="488" spans="1:9" s="35" customFormat="1" ht="27" customHeight="1" x14ac:dyDescent="0.2">
      <c r="A488" s="7" t="s">
        <v>56</v>
      </c>
      <c r="B488" s="315" t="s">
        <v>57</v>
      </c>
      <c r="C488" s="316"/>
      <c r="D488" s="317" t="s">
        <v>58</v>
      </c>
      <c r="E488" s="317"/>
      <c r="F488" s="317" t="s">
        <v>59</v>
      </c>
      <c r="G488" s="317"/>
      <c r="H488" s="317" t="s">
        <v>60</v>
      </c>
      <c r="I488" s="317"/>
    </row>
    <row r="489" spans="1:9" s="35" customFormat="1" x14ac:dyDescent="0.2">
      <c r="A489" s="318">
        <f t="shared" ref="A489:I489" si="5">+A276</f>
        <v>0</v>
      </c>
      <c r="B489" s="319">
        <f t="shared" si="5"/>
        <v>0</v>
      </c>
      <c r="C489" s="320">
        <f t="shared" si="5"/>
        <v>0</v>
      </c>
      <c r="D489" s="323">
        <f t="shared" si="5"/>
        <v>0</v>
      </c>
      <c r="E489" s="323">
        <f t="shared" si="5"/>
        <v>0</v>
      </c>
      <c r="F489" s="323">
        <f t="shared" si="5"/>
        <v>0</v>
      </c>
      <c r="G489" s="323">
        <f t="shared" si="5"/>
        <v>0</v>
      </c>
      <c r="H489" s="323">
        <f t="shared" si="5"/>
        <v>0</v>
      </c>
      <c r="I489" s="323">
        <f t="shared" si="5"/>
        <v>0</v>
      </c>
    </row>
    <row r="490" spans="1:9" s="35" customFormat="1" x14ac:dyDescent="0.2">
      <c r="A490" s="318"/>
      <c r="B490" s="321"/>
      <c r="C490" s="322"/>
      <c r="D490" s="323"/>
      <c r="E490" s="323"/>
      <c r="F490" s="323"/>
      <c r="G490" s="323"/>
      <c r="H490" s="323"/>
      <c r="I490" s="323"/>
    </row>
    <row r="491" spans="1:9" s="35" customFormat="1" x14ac:dyDescent="0.2">
      <c r="A491" s="324"/>
      <c r="B491" s="325"/>
      <c r="C491" s="325"/>
      <c r="D491" s="325"/>
      <c r="E491" s="325"/>
      <c r="F491" s="325"/>
      <c r="G491" s="325"/>
      <c r="H491" s="325"/>
      <c r="I491" s="325"/>
    </row>
    <row r="492" spans="1:9" s="35" customFormat="1" ht="27" customHeight="1" x14ac:dyDescent="0.2">
      <c r="A492" s="312" t="s">
        <v>87</v>
      </c>
      <c r="B492" s="313"/>
      <c r="C492" s="313"/>
      <c r="D492" s="313"/>
      <c r="E492" s="313"/>
      <c r="F492" s="313"/>
      <c r="G492" s="313"/>
      <c r="H492" s="313"/>
      <c r="I492" s="314"/>
    </row>
    <row r="493" spans="1:9" s="35" customFormat="1" ht="27" customHeight="1" x14ac:dyDescent="0.2">
      <c r="A493" s="7" t="s">
        <v>56</v>
      </c>
      <c r="B493" s="315" t="s">
        <v>57</v>
      </c>
      <c r="C493" s="316"/>
      <c r="D493" s="317" t="s">
        <v>58</v>
      </c>
      <c r="E493" s="317"/>
      <c r="F493" s="317" t="s">
        <v>59</v>
      </c>
      <c r="G493" s="317"/>
      <c r="H493" s="317" t="s">
        <v>60</v>
      </c>
      <c r="I493" s="317"/>
    </row>
    <row r="494" spans="1:9" s="35" customFormat="1" x14ac:dyDescent="0.2">
      <c r="A494" s="318">
        <f t="shared" ref="A494:I494" si="6">+A281</f>
        <v>0</v>
      </c>
      <c r="B494" s="319">
        <f t="shared" si="6"/>
        <v>0</v>
      </c>
      <c r="C494" s="320">
        <f t="shared" si="6"/>
        <v>0</v>
      </c>
      <c r="D494" s="323">
        <f t="shared" si="6"/>
        <v>0</v>
      </c>
      <c r="E494" s="323">
        <f t="shared" si="6"/>
        <v>0</v>
      </c>
      <c r="F494" s="323">
        <f t="shared" si="6"/>
        <v>0</v>
      </c>
      <c r="G494" s="323">
        <f t="shared" si="6"/>
        <v>0</v>
      </c>
      <c r="H494" s="323">
        <f t="shared" si="6"/>
        <v>0</v>
      </c>
      <c r="I494" s="323">
        <f t="shared" si="6"/>
        <v>0</v>
      </c>
    </row>
    <row r="495" spans="1:9" s="35" customFormat="1" x14ac:dyDescent="0.2">
      <c r="A495" s="318"/>
      <c r="B495" s="321"/>
      <c r="C495" s="322"/>
      <c r="D495" s="323"/>
      <c r="E495" s="323"/>
      <c r="F495" s="323"/>
      <c r="G495" s="323"/>
      <c r="H495" s="323"/>
      <c r="I495" s="323"/>
    </row>
    <row r="496" spans="1:9" s="35" customFormat="1" x14ac:dyDescent="0.2">
      <c r="A496" s="156"/>
      <c r="B496" s="157"/>
      <c r="C496" s="157"/>
      <c r="D496" s="157"/>
      <c r="E496" s="157"/>
      <c r="F496" s="157"/>
      <c r="G496" s="157"/>
      <c r="H496" s="157"/>
      <c r="I496" s="157"/>
    </row>
    <row r="497" spans="1:9" s="35" customFormat="1" ht="27" customHeight="1" x14ac:dyDescent="0.2">
      <c r="A497" s="312" t="s">
        <v>103</v>
      </c>
      <c r="B497" s="313"/>
      <c r="C497" s="313"/>
      <c r="D497" s="313"/>
      <c r="E497" s="313"/>
      <c r="F497" s="313"/>
      <c r="G497" s="313"/>
      <c r="H497" s="313"/>
      <c r="I497" s="314"/>
    </row>
    <row r="498" spans="1:9" s="35" customFormat="1" ht="27" customHeight="1" x14ac:dyDescent="0.2">
      <c r="A498" s="7" t="s">
        <v>56</v>
      </c>
      <c r="B498" s="315" t="s">
        <v>57</v>
      </c>
      <c r="C498" s="316"/>
      <c r="D498" s="317" t="s">
        <v>58</v>
      </c>
      <c r="E498" s="317"/>
      <c r="F498" s="317" t="s">
        <v>59</v>
      </c>
      <c r="G498" s="317"/>
      <c r="H498" s="317" t="s">
        <v>60</v>
      </c>
      <c r="I498" s="317"/>
    </row>
    <row r="499" spans="1:9" s="35" customFormat="1" x14ac:dyDescent="0.2">
      <c r="A499" s="318">
        <f>+A494-A504</f>
        <v>0</v>
      </c>
      <c r="B499" s="319">
        <f t="shared" ref="B499:I499" si="7">+B494-B504</f>
        <v>0</v>
      </c>
      <c r="C499" s="320">
        <f t="shared" si="7"/>
        <v>0</v>
      </c>
      <c r="D499" s="323">
        <f t="shared" si="7"/>
        <v>0</v>
      </c>
      <c r="E499" s="323">
        <f t="shared" si="7"/>
        <v>0</v>
      </c>
      <c r="F499" s="323">
        <f t="shared" si="7"/>
        <v>0</v>
      </c>
      <c r="G499" s="323">
        <f t="shared" si="7"/>
        <v>0</v>
      </c>
      <c r="H499" s="323">
        <f t="shared" si="7"/>
        <v>0</v>
      </c>
      <c r="I499" s="323">
        <f t="shared" si="7"/>
        <v>0</v>
      </c>
    </row>
    <row r="500" spans="1:9" s="35" customFormat="1" x14ac:dyDescent="0.2">
      <c r="A500" s="318"/>
      <c r="B500" s="321"/>
      <c r="C500" s="322"/>
      <c r="D500" s="323"/>
      <c r="E500" s="323"/>
      <c r="F500" s="323"/>
      <c r="G500" s="323"/>
      <c r="H500" s="323"/>
      <c r="I500" s="323"/>
    </row>
    <row r="501" spans="1:9" s="35" customFormat="1" x14ac:dyDescent="0.2"/>
    <row r="502" spans="1:9" s="35" customFormat="1" ht="27" customHeight="1" x14ac:dyDescent="0.2">
      <c r="A502" s="312" t="s">
        <v>88</v>
      </c>
      <c r="B502" s="313"/>
      <c r="C502" s="313"/>
      <c r="D502" s="313"/>
      <c r="E502" s="313"/>
      <c r="F502" s="313"/>
      <c r="G502" s="313"/>
      <c r="H502" s="313"/>
      <c r="I502" s="314"/>
    </row>
    <row r="503" spans="1:9" s="35" customFormat="1" ht="27" customHeight="1" x14ac:dyDescent="0.2">
      <c r="A503" s="7" t="s">
        <v>56</v>
      </c>
      <c r="B503" s="315" t="s">
        <v>57</v>
      </c>
      <c r="C503" s="316"/>
      <c r="D503" s="317" t="s">
        <v>58</v>
      </c>
      <c r="E503" s="317"/>
      <c r="F503" s="317" t="s">
        <v>59</v>
      </c>
      <c r="G503" s="317"/>
      <c r="H503" s="317" t="s">
        <v>60</v>
      </c>
      <c r="I503" s="317"/>
    </row>
    <row r="504" spans="1:9" s="35" customFormat="1" x14ac:dyDescent="0.2">
      <c r="A504" s="318">
        <f>+E416+E433+E449+E466+E483</f>
        <v>0</v>
      </c>
      <c r="B504" s="319">
        <f>A504*75/100</f>
        <v>0</v>
      </c>
      <c r="C504" s="320"/>
      <c r="D504" s="323">
        <f>+A504*25/100</f>
        <v>0</v>
      </c>
      <c r="E504" s="323"/>
      <c r="F504" s="323">
        <v>0</v>
      </c>
      <c r="G504" s="323"/>
      <c r="H504" s="323">
        <v>0</v>
      </c>
      <c r="I504" s="323"/>
    </row>
    <row r="505" spans="1:9" s="35" customFormat="1" x14ac:dyDescent="0.2">
      <c r="A505" s="318"/>
      <c r="B505" s="321"/>
      <c r="C505" s="322"/>
      <c r="D505" s="323"/>
      <c r="E505" s="323"/>
      <c r="F505" s="323"/>
      <c r="G505" s="323"/>
      <c r="H505" s="323"/>
      <c r="I505" s="323"/>
    </row>
    <row r="506" spans="1:9" s="35" customFormat="1" ht="12.75" customHeight="1" x14ac:dyDescent="0.2"/>
    <row r="507" spans="1:9" s="35" customFormat="1" ht="24.75" customHeight="1" x14ac:dyDescent="0.2">
      <c r="A507" s="473" t="s">
        <v>196</v>
      </c>
      <c r="B507" s="474"/>
      <c r="C507" s="474"/>
      <c r="D507" s="474"/>
      <c r="E507" s="475"/>
      <c r="F507" s="476" t="e">
        <f>+A504/A494</f>
        <v>#DIV/0!</v>
      </c>
      <c r="G507" s="477"/>
      <c r="H507" s="477"/>
      <c r="I507" s="478"/>
    </row>
    <row r="508" spans="1:9" s="35" customFormat="1" x14ac:dyDescent="0.2"/>
    <row r="509" spans="1:9" s="35" customFormat="1" ht="13.5" thickBot="1" x14ac:dyDescent="0.25"/>
    <row r="510" spans="1:9" s="35" customFormat="1" ht="15" thickBot="1" x14ac:dyDescent="0.25">
      <c r="A510" s="181">
        <v>1</v>
      </c>
      <c r="B510" s="310" t="s">
        <v>197</v>
      </c>
      <c r="C510" s="310"/>
      <c r="E510" s="182"/>
    </row>
    <row r="511" spans="1:9" s="35" customFormat="1" ht="15" thickBot="1" x14ac:dyDescent="0.25">
      <c r="A511" s="181">
        <v>2</v>
      </c>
      <c r="B511" s="310" t="s">
        <v>198</v>
      </c>
      <c r="C511" s="310"/>
      <c r="E511" s="182"/>
    </row>
    <row r="512" spans="1:9" s="35" customFormat="1" ht="15" thickBot="1" x14ac:dyDescent="0.25">
      <c r="A512" s="181">
        <v>3</v>
      </c>
      <c r="B512" s="310" t="s">
        <v>199</v>
      </c>
      <c r="C512" s="310"/>
      <c r="E512" s="183"/>
    </row>
    <row r="513" spans="1:9" s="35" customFormat="1" x14ac:dyDescent="0.2">
      <c r="A513" s="184"/>
    </row>
    <row r="514" spans="1:9" s="35" customFormat="1" x14ac:dyDescent="0.2">
      <c r="B514" s="149"/>
      <c r="C514" s="149"/>
      <c r="D514" s="149"/>
      <c r="E514" s="149"/>
      <c r="F514" s="311" t="s">
        <v>248</v>
      </c>
      <c r="G514" s="311"/>
      <c r="H514" s="311"/>
      <c r="I514" s="311"/>
    </row>
    <row r="515" spans="1:9" s="35" customFormat="1" x14ac:dyDescent="0.2">
      <c r="B515" s="149"/>
      <c r="C515" s="149"/>
      <c r="D515" s="149"/>
      <c r="E515" s="149"/>
      <c r="F515" s="311"/>
      <c r="G515" s="311"/>
      <c r="H515" s="311"/>
      <c r="I515" s="311"/>
    </row>
    <row r="516" spans="1:9" s="35" customFormat="1" x14ac:dyDescent="0.2">
      <c r="A516" s="479" t="s">
        <v>249</v>
      </c>
      <c r="B516" s="480"/>
      <c r="C516" s="480"/>
      <c r="D516" s="480"/>
      <c r="E516" s="480"/>
      <c r="F516" s="480"/>
      <c r="G516" s="480"/>
      <c r="H516" s="480"/>
      <c r="I516" s="480"/>
    </row>
    <row r="517" spans="1:9" s="35" customFormat="1" ht="63.75" customHeight="1" x14ac:dyDescent="0.2">
      <c r="A517" s="185" t="s">
        <v>144</v>
      </c>
      <c r="B517" s="149"/>
      <c r="C517" s="149"/>
      <c r="D517" s="149"/>
      <c r="E517" s="149"/>
      <c r="F517" s="472"/>
      <c r="G517" s="472"/>
      <c r="H517" s="472"/>
      <c r="I517" s="472"/>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7"/>
  <sheetViews>
    <sheetView showGridLines="0" tabSelected="1" view="pageBreakPreview" topLeftCell="B160" zoomScale="70" zoomScaleNormal="70" zoomScaleSheetLayoutView="70" zoomScalePageLayoutView="64" workbookViewId="0">
      <selection activeCell="G116" sqref="G116"/>
    </sheetView>
  </sheetViews>
  <sheetFormatPr defaultColWidth="9.140625" defaultRowHeight="12.75" x14ac:dyDescent="0.2"/>
  <cols>
    <col min="1" max="1" width="2.7109375" style="2" customWidth="1"/>
    <col min="2" max="2" width="26.7109375" style="2" bestFit="1" customWidth="1"/>
    <col min="3" max="3" width="42.5703125" style="31" customWidth="1"/>
    <col min="4" max="6" width="10.140625" style="2" customWidth="1"/>
    <col min="7" max="7" width="78.7109375" style="2" customWidth="1"/>
    <col min="8" max="8" width="43.140625" style="32" customWidth="1"/>
    <col min="9" max="16384" width="9.140625" style="2"/>
  </cols>
  <sheetData>
    <row r="1" spans="1:8" s="33" customFormat="1" x14ac:dyDescent="0.2"/>
    <row r="2" spans="1:8" s="33" customFormat="1" ht="18" x14ac:dyDescent="0.2">
      <c r="A2" s="633"/>
      <c r="B2" s="633"/>
      <c r="C2" s="633"/>
      <c r="D2" s="633"/>
      <c r="E2" s="633"/>
      <c r="F2" s="633"/>
      <c r="G2" s="633"/>
      <c r="H2" s="633"/>
    </row>
    <row r="3" spans="1:8" s="33" customFormat="1" ht="18" x14ac:dyDescent="0.2">
      <c r="A3" s="633" t="s">
        <v>30</v>
      </c>
      <c r="B3" s="633"/>
      <c r="C3" s="633"/>
      <c r="D3" s="633"/>
      <c r="E3" s="633"/>
      <c r="F3" s="633"/>
      <c r="G3" s="633"/>
      <c r="H3" s="633"/>
    </row>
    <row r="4" spans="1:8" s="33" customFormat="1" ht="18" x14ac:dyDescent="0.2">
      <c r="A4" s="634" t="s">
        <v>206</v>
      </c>
      <c r="B4" s="634"/>
      <c r="C4" s="634"/>
      <c r="D4" s="634"/>
      <c r="E4" s="634"/>
      <c r="F4" s="634"/>
      <c r="G4" s="634"/>
      <c r="H4" s="634"/>
    </row>
    <row r="5" spans="1:8" s="33" customFormat="1" ht="18" x14ac:dyDescent="0.2">
      <c r="A5" s="633" t="s">
        <v>229</v>
      </c>
      <c r="B5" s="633"/>
      <c r="C5" s="633"/>
      <c r="D5" s="633"/>
      <c r="E5" s="633"/>
      <c r="F5" s="633"/>
      <c r="G5" s="633"/>
      <c r="H5" s="633"/>
    </row>
    <row r="6" spans="1:8" s="33" customFormat="1" ht="18" x14ac:dyDescent="0.2">
      <c r="A6" s="635"/>
      <c r="B6" s="635"/>
      <c r="C6" s="635"/>
      <c r="D6" s="635"/>
      <c r="E6" s="635"/>
      <c r="F6" s="635"/>
      <c r="G6" s="635"/>
      <c r="H6" s="635"/>
    </row>
    <row r="7" spans="1:8" s="33" customFormat="1" ht="27.75" customHeight="1" x14ac:dyDescent="0.2">
      <c r="A7" s="634" t="s">
        <v>118</v>
      </c>
      <c r="B7" s="634"/>
      <c r="C7" s="634"/>
      <c r="D7" s="634"/>
      <c r="E7" s="634"/>
      <c r="F7" s="634"/>
      <c r="G7" s="634"/>
      <c r="H7" s="634"/>
    </row>
    <row r="8" spans="1:8" s="33" customFormat="1" ht="27.75" customHeight="1" x14ac:dyDescent="0.2">
      <c r="A8" s="633" t="s">
        <v>209</v>
      </c>
      <c r="B8" s="633"/>
      <c r="C8" s="633"/>
      <c r="D8" s="633"/>
      <c r="E8" s="633"/>
      <c r="F8" s="633"/>
      <c r="G8" s="633"/>
      <c r="H8" s="633"/>
    </row>
    <row r="9" spans="1:8" s="33" customFormat="1" ht="27.75" customHeight="1" x14ac:dyDescent="0.2">
      <c r="A9" s="633" t="s">
        <v>104</v>
      </c>
      <c r="B9" s="633"/>
      <c r="C9" s="633"/>
      <c r="D9" s="633"/>
      <c r="E9" s="633"/>
      <c r="F9" s="633"/>
      <c r="G9" s="633"/>
      <c r="H9" s="633"/>
    </row>
    <row r="10" spans="1:8" s="33" customFormat="1" ht="18" x14ac:dyDescent="0.2">
      <c r="A10" s="635"/>
      <c r="B10" s="635"/>
      <c r="C10" s="635"/>
      <c r="D10" s="635"/>
      <c r="E10" s="635"/>
      <c r="F10" s="635"/>
      <c r="G10" s="635"/>
      <c r="H10" s="635"/>
    </row>
    <row r="11" spans="1:8" s="33" customFormat="1" x14ac:dyDescent="0.2"/>
    <row r="12" spans="1:8" s="33" customFormat="1" ht="28.5" customHeight="1" thickBot="1" x14ac:dyDescent="0.25"/>
    <row r="13" spans="1:8" s="35" customFormat="1" ht="30.75" customHeight="1" thickBot="1" x14ac:dyDescent="0.25">
      <c r="B13" s="621" t="s">
        <v>31</v>
      </c>
      <c r="C13" s="622"/>
      <c r="D13" s="622"/>
      <c r="E13" s="622"/>
      <c r="F13" s="622"/>
      <c r="G13" s="622"/>
      <c r="H13" s="623"/>
    </row>
    <row r="14" spans="1:8" s="33" customFormat="1" ht="26.25" customHeight="1" thickBot="1" x14ac:dyDescent="0.25">
      <c r="B14" s="34"/>
      <c r="C14" s="34"/>
      <c r="D14" s="34"/>
      <c r="E14" s="34"/>
      <c r="F14" s="34"/>
      <c r="G14" s="34"/>
      <c r="H14" s="34"/>
    </row>
    <row r="15" spans="1:8" s="33" customFormat="1" ht="26.25" customHeight="1" x14ac:dyDescent="0.2">
      <c r="B15" s="95" t="s">
        <v>32</v>
      </c>
      <c r="C15" s="624" t="s">
        <v>33</v>
      </c>
      <c r="D15" s="625"/>
      <c r="E15" s="625"/>
      <c r="F15" s="625"/>
      <c r="G15" s="625"/>
      <c r="H15" s="626"/>
    </row>
    <row r="16" spans="1:8" s="33" customFormat="1" ht="27" customHeight="1" x14ac:dyDescent="0.2">
      <c r="B16" s="36" t="s">
        <v>34</v>
      </c>
      <c r="C16" s="549" t="s">
        <v>208</v>
      </c>
      <c r="D16" s="594"/>
      <c r="E16" s="594"/>
      <c r="F16" s="594"/>
      <c r="G16" s="594"/>
      <c r="H16" s="595"/>
    </row>
    <row r="17" spans="2:8" s="33" customFormat="1" ht="27" customHeight="1" x14ac:dyDescent="0.2">
      <c r="B17" s="36" t="s">
        <v>35</v>
      </c>
      <c r="C17" s="518"/>
      <c r="D17" s="594"/>
      <c r="E17" s="594"/>
      <c r="F17" s="594"/>
      <c r="G17" s="594"/>
      <c r="H17" s="595"/>
    </row>
    <row r="18" spans="2:8" s="33" customFormat="1" ht="27" customHeight="1" x14ac:dyDescent="0.2">
      <c r="B18" s="36" t="s">
        <v>114</v>
      </c>
      <c r="C18" s="518"/>
      <c r="D18" s="594"/>
      <c r="E18" s="594"/>
      <c r="F18" s="594"/>
      <c r="G18" s="594"/>
      <c r="H18" s="595"/>
    </row>
    <row r="19" spans="2:8" s="33" customFormat="1" ht="27" customHeight="1" x14ac:dyDescent="0.2">
      <c r="B19" s="36" t="s">
        <v>115</v>
      </c>
      <c r="C19" s="518"/>
      <c r="D19" s="594"/>
      <c r="E19" s="594"/>
      <c r="F19" s="594"/>
      <c r="G19" s="594"/>
      <c r="H19" s="595"/>
    </row>
    <row r="20" spans="2:8" s="35" customFormat="1" ht="30.75" customHeight="1" thickBot="1" x14ac:dyDescent="0.25">
      <c r="B20" s="96" t="s">
        <v>36</v>
      </c>
      <c r="C20" s="97" t="s">
        <v>37</v>
      </c>
      <c r="D20" s="627"/>
      <c r="E20" s="628"/>
      <c r="F20" s="628"/>
      <c r="G20" s="97" t="s">
        <v>38</v>
      </c>
      <c r="H20" s="98"/>
    </row>
    <row r="21" spans="2:8" s="35" customFormat="1" ht="20.25" customHeight="1" thickBot="1" x14ac:dyDescent="0.25">
      <c r="B21" s="34"/>
      <c r="C21" s="34"/>
      <c r="D21" s="34"/>
      <c r="E21" s="34"/>
      <c r="F21" s="34"/>
      <c r="G21" s="34"/>
      <c r="H21" s="34"/>
    </row>
    <row r="22" spans="2:8" s="33" customFormat="1" ht="36" customHeight="1" x14ac:dyDescent="0.2">
      <c r="B22" s="367" t="s">
        <v>39</v>
      </c>
      <c r="C22" s="629" t="s">
        <v>139</v>
      </c>
      <c r="D22" s="629"/>
      <c r="E22" s="629"/>
      <c r="F22" s="629"/>
      <c r="G22" s="629"/>
      <c r="H22" s="630"/>
    </row>
    <row r="23" spans="2:8" s="33" customFormat="1" ht="36" customHeight="1" x14ac:dyDescent="0.2">
      <c r="B23" s="368"/>
      <c r="C23" s="631" t="s">
        <v>140</v>
      </c>
      <c r="D23" s="631"/>
      <c r="E23" s="631"/>
      <c r="F23" s="631"/>
      <c r="G23" s="631"/>
      <c r="H23" s="632"/>
    </row>
    <row r="24" spans="2:8" s="33" customFormat="1" ht="36" customHeight="1" x14ac:dyDescent="0.2">
      <c r="B24" s="368"/>
      <c r="C24" s="99" t="s">
        <v>114</v>
      </c>
      <c r="D24" s="99" t="s">
        <v>40</v>
      </c>
      <c r="E24" s="99" t="s">
        <v>41</v>
      </c>
      <c r="F24" s="99" t="s">
        <v>42</v>
      </c>
      <c r="G24" s="99" t="s">
        <v>43</v>
      </c>
      <c r="H24" s="100" t="s">
        <v>44</v>
      </c>
    </row>
    <row r="25" spans="2:8" s="33" customFormat="1" ht="35.25" customHeight="1" x14ac:dyDescent="0.2">
      <c r="B25" s="368"/>
      <c r="C25" s="37"/>
      <c r="D25" s="93"/>
      <c r="E25" s="130">
        <v>0</v>
      </c>
      <c r="F25" s="130">
        <v>0</v>
      </c>
      <c r="G25" s="130">
        <f>E25-F25</f>
        <v>0</v>
      </c>
      <c r="H25" s="94"/>
    </row>
    <row r="26" spans="2:8" s="33" customFormat="1" ht="31.5" customHeight="1" x14ac:dyDescent="0.2">
      <c r="B26" s="608" t="s">
        <v>45</v>
      </c>
      <c r="C26" s="617" t="s">
        <v>141</v>
      </c>
      <c r="D26" s="617"/>
      <c r="E26" s="617"/>
      <c r="F26" s="617"/>
      <c r="G26" s="617"/>
      <c r="H26" s="618"/>
    </row>
    <row r="27" spans="2:8" s="33" customFormat="1" ht="35.25" customHeight="1" x14ac:dyDescent="0.2">
      <c r="B27" s="609"/>
      <c r="C27" s="619" t="s">
        <v>142</v>
      </c>
      <c r="D27" s="619"/>
      <c r="E27" s="619"/>
      <c r="F27" s="619"/>
      <c r="G27" s="619"/>
      <c r="H27" s="620"/>
    </row>
    <row r="28" spans="2:8" s="33" customFormat="1" ht="45.75" customHeight="1" x14ac:dyDescent="0.2">
      <c r="B28" s="609"/>
      <c r="C28" s="99" t="s">
        <v>114</v>
      </c>
      <c r="D28" s="99" t="s">
        <v>40</v>
      </c>
      <c r="E28" s="99" t="s">
        <v>41</v>
      </c>
      <c r="F28" s="99" t="s">
        <v>42</v>
      </c>
      <c r="G28" s="99" t="s">
        <v>43</v>
      </c>
      <c r="H28" s="100" t="s">
        <v>44</v>
      </c>
    </row>
    <row r="29" spans="2:8" s="33" customFormat="1" ht="35.25" customHeight="1" thickBot="1" x14ac:dyDescent="0.25">
      <c r="B29" s="610"/>
      <c r="C29" s="101"/>
      <c r="D29" s="102"/>
      <c r="E29" s="131">
        <v>0</v>
      </c>
      <c r="F29" s="131">
        <v>0</v>
      </c>
      <c r="G29" s="131">
        <f>E29-F29</f>
        <v>0</v>
      </c>
      <c r="H29" s="103"/>
    </row>
    <row r="30" spans="2:8" s="33" customFormat="1" x14ac:dyDescent="0.2">
      <c r="B30" s="104"/>
    </row>
    <row r="31" spans="2:8" s="33" customFormat="1" ht="28.5" customHeight="1" thickBot="1" x14ac:dyDescent="0.25"/>
    <row r="32" spans="2:8" s="33" customFormat="1" ht="30.75" customHeight="1" thickBot="1" x14ac:dyDescent="0.25">
      <c r="B32" s="621" t="s">
        <v>102</v>
      </c>
      <c r="C32" s="622"/>
      <c r="D32" s="622"/>
      <c r="E32" s="622"/>
      <c r="F32" s="622"/>
      <c r="G32" s="622"/>
      <c r="H32" s="623"/>
    </row>
    <row r="33" spans="2:8" s="33" customFormat="1" ht="46.5" customHeight="1" x14ac:dyDescent="0.2">
      <c r="B33" s="95" t="s">
        <v>46</v>
      </c>
      <c r="C33" s="213">
        <f>C34+C35</f>
        <v>0</v>
      </c>
      <c r="D33" s="214"/>
      <c r="E33" s="215"/>
      <c r="F33" s="215"/>
      <c r="G33" s="215"/>
      <c r="H33" s="216"/>
    </row>
    <row r="34" spans="2:8" s="33" customFormat="1" ht="46.5" customHeight="1" x14ac:dyDescent="0.2">
      <c r="B34" s="36" t="s">
        <v>47</v>
      </c>
      <c r="C34" s="217">
        <v>0</v>
      </c>
      <c r="D34" s="218"/>
      <c r="E34" s="219"/>
      <c r="F34" s="219"/>
      <c r="G34" s="219"/>
      <c r="H34" s="220"/>
    </row>
    <row r="35" spans="2:8" s="33" customFormat="1" ht="46.5" customHeight="1" x14ac:dyDescent="0.2">
      <c r="B35" s="36" t="s">
        <v>48</v>
      </c>
      <c r="C35" s="217">
        <v>0</v>
      </c>
      <c r="D35" s="218"/>
      <c r="E35" s="219"/>
      <c r="F35" s="219"/>
      <c r="G35" s="219"/>
      <c r="H35" s="220"/>
    </row>
    <row r="36" spans="2:8" s="33" customFormat="1" ht="46.5" customHeight="1" x14ac:dyDescent="0.2">
      <c r="B36" s="36" t="s">
        <v>49</v>
      </c>
      <c r="C36" s="217">
        <v>0</v>
      </c>
      <c r="D36" s="218"/>
      <c r="E36" s="219"/>
      <c r="F36" s="219"/>
      <c r="G36" s="219"/>
      <c r="H36" s="220"/>
    </row>
    <row r="37" spans="2:8" s="33" customFormat="1" ht="46.5" customHeight="1" x14ac:dyDescent="0.2">
      <c r="B37" s="36" t="s">
        <v>50</v>
      </c>
      <c r="C37" s="217">
        <f>C33</f>
        <v>0</v>
      </c>
      <c r="D37" s="218"/>
      <c r="E37" s="219"/>
      <c r="F37" s="219"/>
      <c r="G37" s="219"/>
      <c r="H37" s="220"/>
    </row>
    <row r="38" spans="2:8" s="33" customFormat="1" ht="44.25" customHeight="1" thickBot="1" x14ac:dyDescent="0.25">
      <c r="B38" s="96" t="s">
        <v>51</v>
      </c>
      <c r="C38" s="611">
        <f>C37</f>
        <v>0</v>
      </c>
      <c r="D38" s="612"/>
      <c r="E38" s="613"/>
      <c r="F38" s="132" t="s">
        <v>52</v>
      </c>
      <c r="G38" s="133" t="e">
        <f>C38/C33</f>
        <v>#DIV/0!</v>
      </c>
      <c r="H38" s="105" t="s">
        <v>53</v>
      </c>
    </row>
    <row r="39" spans="2:8" s="33" customFormat="1" ht="28.5" customHeight="1" thickBot="1" x14ac:dyDescent="0.25">
      <c r="B39" s="106"/>
      <c r="C39" s="107"/>
      <c r="D39" s="107"/>
      <c r="E39" s="107"/>
      <c r="F39" s="107"/>
      <c r="G39" s="107"/>
      <c r="H39" s="107"/>
    </row>
    <row r="40" spans="2:8" s="33" customFormat="1" ht="28.5" customHeight="1" thickBot="1" x14ac:dyDescent="0.25">
      <c r="B40" s="614" t="s">
        <v>54</v>
      </c>
      <c r="C40" s="615"/>
      <c r="D40" s="615"/>
      <c r="E40" s="615"/>
      <c r="F40" s="615"/>
      <c r="G40" s="615"/>
      <c r="H40" s="616"/>
    </row>
    <row r="41" spans="2:8" s="33" customFormat="1" ht="12.75" customHeight="1" thickBot="1" x14ac:dyDescent="0.25">
      <c r="B41" s="108"/>
      <c r="C41" s="108"/>
      <c r="D41" s="108"/>
      <c r="E41" s="108"/>
      <c r="F41" s="108"/>
      <c r="G41" s="108"/>
      <c r="H41" s="108"/>
    </row>
    <row r="42" spans="2:8" s="33" customFormat="1" ht="42" customHeight="1" x14ac:dyDescent="0.2">
      <c r="B42" s="602" t="s">
        <v>55</v>
      </c>
      <c r="C42" s="603"/>
      <c r="D42" s="603"/>
      <c r="E42" s="603"/>
      <c r="F42" s="603"/>
      <c r="G42" s="603"/>
      <c r="H42" s="604"/>
    </row>
    <row r="43" spans="2:8" s="109" customFormat="1" ht="42" customHeight="1" x14ac:dyDescent="0.2">
      <c r="B43" s="7" t="s">
        <v>56</v>
      </c>
      <c r="C43" s="92" t="s">
        <v>57</v>
      </c>
      <c r="D43" s="315" t="s">
        <v>58</v>
      </c>
      <c r="E43" s="592"/>
      <c r="F43" s="316"/>
      <c r="G43" s="92" t="s">
        <v>59</v>
      </c>
      <c r="H43" s="110" t="s">
        <v>60</v>
      </c>
    </row>
    <row r="44" spans="2:8" s="109" customFormat="1" ht="42" customHeight="1" thickBot="1" x14ac:dyDescent="0.25">
      <c r="B44" s="111">
        <f>C33</f>
        <v>0</v>
      </c>
      <c r="C44" s="112">
        <f>+B44*75/100</f>
        <v>0</v>
      </c>
      <c r="D44" s="599">
        <f>+B44*25/100</f>
        <v>0</v>
      </c>
      <c r="E44" s="600"/>
      <c r="F44" s="601"/>
      <c r="G44" s="112">
        <v>0</v>
      </c>
      <c r="H44" s="113">
        <v>0</v>
      </c>
    </row>
    <row r="45" spans="2:8" s="109" customFormat="1" ht="12.75" customHeight="1" thickBot="1" x14ac:dyDescent="0.25"/>
    <row r="46" spans="2:8" s="109" customFormat="1" ht="42" customHeight="1" x14ac:dyDescent="0.2">
      <c r="B46" s="602" t="s">
        <v>86</v>
      </c>
      <c r="C46" s="603"/>
      <c r="D46" s="603"/>
      <c r="E46" s="603"/>
      <c r="F46" s="603"/>
      <c r="G46" s="603"/>
      <c r="H46" s="604"/>
    </row>
    <row r="47" spans="2:8" s="109" customFormat="1" ht="42" customHeight="1" x14ac:dyDescent="0.2">
      <c r="B47" s="7" t="s">
        <v>56</v>
      </c>
      <c r="C47" s="92" t="s">
        <v>57</v>
      </c>
      <c r="D47" s="315" t="s">
        <v>58</v>
      </c>
      <c r="E47" s="592"/>
      <c r="F47" s="316"/>
      <c r="G47" s="92" t="s">
        <v>59</v>
      </c>
      <c r="H47" s="110" t="s">
        <v>60</v>
      </c>
    </row>
    <row r="48" spans="2:8" s="109" customFormat="1" ht="42" customHeight="1" thickBot="1" x14ac:dyDescent="0.25">
      <c r="B48" s="111">
        <f>C35</f>
        <v>0</v>
      </c>
      <c r="C48" s="112">
        <f>+B48*75/100</f>
        <v>0</v>
      </c>
      <c r="D48" s="599">
        <f>+B48*25/100</f>
        <v>0</v>
      </c>
      <c r="E48" s="600"/>
      <c r="F48" s="601"/>
      <c r="G48" s="112">
        <v>0</v>
      </c>
      <c r="H48" s="113">
        <v>0</v>
      </c>
    </row>
    <row r="49" spans="2:8" s="109" customFormat="1" ht="12.75" customHeight="1" thickBot="1" x14ac:dyDescent="0.25"/>
    <row r="50" spans="2:8" s="109" customFormat="1" ht="42" customHeight="1" x14ac:dyDescent="0.2">
      <c r="B50" s="602" t="s">
        <v>87</v>
      </c>
      <c r="C50" s="603"/>
      <c r="D50" s="603"/>
      <c r="E50" s="603"/>
      <c r="F50" s="603"/>
      <c r="G50" s="603"/>
      <c r="H50" s="604"/>
    </row>
    <row r="51" spans="2:8" s="109" customFormat="1" ht="42" customHeight="1" x14ac:dyDescent="0.2">
      <c r="B51" s="7" t="s">
        <v>56</v>
      </c>
      <c r="C51" s="92" t="s">
        <v>57</v>
      </c>
      <c r="D51" s="315" t="s">
        <v>58</v>
      </c>
      <c r="E51" s="592"/>
      <c r="F51" s="316"/>
      <c r="G51" s="92" t="s">
        <v>59</v>
      </c>
      <c r="H51" s="110" t="s">
        <v>60</v>
      </c>
    </row>
    <row r="52" spans="2:8" s="109" customFormat="1" ht="42" customHeight="1" thickBot="1" x14ac:dyDescent="0.25">
      <c r="B52" s="111">
        <f>B48</f>
        <v>0</v>
      </c>
      <c r="C52" s="112">
        <f>+B52*75/100</f>
        <v>0</v>
      </c>
      <c r="D52" s="599">
        <f>+B52*25/100</f>
        <v>0</v>
      </c>
      <c r="E52" s="600"/>
      <c r="F52" s="601"/>
      <c r="G52" s="112">
        <v>0</v>
      </c>
      <c r="H52" s="113">
        <v>0</v>
      </c>
    </row>
    <row r="53" spans="2:8" s="109" customFormat="1" ht="12.75" customHeight="1" thickBot="1" x14ac:dyDescent="0.25"/>
    <row r="54" spans="2:8" s="109" customFormat="1" ht="42" customHeight="1" x14ac:dyDescent="0.2">
      <c r="B54" s="602" t="s">
        <v>103</v>
      </c>
      <c r="C54" s="603"/>
      <c r="D54" s="603"/>
      <c r="E54" s="603"/>
      <c r="F54" s="603"/>
      <c r="G54" s="603"/>
      <c r="H54" s="604"/>
    </row>
    <row r="55" spans="2:8" s="109" customFormat="1" ht="42" customHeight="1" x14ac:dyDescent="0.2">
      <c r="B55" s="7" t="s">
        <v>56</v>
      </c>
      <c r="C55" s="92" t="s">
        <v>57</v>
      </c>
      <c r="D55" s="315" t="s">
        <v>58</v>
      </c>
      <c r="E55" s="592"/>
      <c r="F55" s="316"/>
      <c r="G55" s="92" t="s">
        <v>59</v>
      </c>
      <c r="H55" s="110" t="s">
        <v>60</v>
      </c>
    </row>
    <row r="56" spans="2:8" s="109" customFormat="1" ht="42" customHeight="1" thickBot="1" x14ac:dyDescent="0.25">
      <c r="B56" s="111">
        <f>B52-B60</f>
        <v>0</v>
      </c>
      <c r="C56" s="112">
        <f>+B56*75/100</f>
        <v>0</v>
      </c>
      <c r="D56" s="599">
        <f>+B56*25/100</f>
        <v>0</v>
      </c>
      <c r="E56" s="600"/>
      <c r="F56" s="601"/>
      <c r="G56" s="112">
        <v>0</v>
      </c>
      <c r="H56" s="113">
        <v>0</v>
      </c>
    </row>
    <row r="57" spans="2:8" s="109" customFormat="1" ht="12.75" customHeight="1" thickBot="1" x14ac:dyDescent="0.25">
      <c r="B57" s="114"/>
      <c r="C57" s="114"/>
      <c r="D57" s="114"/>
      <c r="E57" s="114"/>
      <c r="F57" s="114"/>
      <c r="G57" s="114"/>
      <c r="H57" s="114"/>
    </row>
    <row r="58" spans="2:8" s="109" customFormat="1" ht="42" customHeight="1" x14ac:dyDescent="0.2">
      <c r="B58" s="602" t="s">
        <v>88</v>
      </c>
      <c r="C58" s="603"/>
      <c r="D58" s="603"/>
      <c r="E58" s="603"/>
      <c r="F58" s="603"/>
      <c r="G58" s="603"/>
      <c r="H58" s="604"/>
    </row>
    <row r="59" spans="2:8" s="109" customFormat="1" ht="42" customHeight="1" x14ac:dyDescent="0.2">
      <c r="B59" s="7" t="s">
        <v>56</v>
      </c>
      <c r="C59" s="92" t="s">
        <v>57</v>
      </c>
      <c r="D59" s="315" t="s">
        <v>58</v>
      </c>
      <c r="E59" s="592"/>
      <c r="F59" s="316"/>
      <c r="G59" s="92" t="s">
        <v>59</v>
      </c>
      <c r="H59" s="110" t="s">
        <v>60</v>
      </c>
    </row>
    <row r="60" spans="2:8" s="109" customFormat="1" ht="42" customHeight="1" thickBot="1" x14ac:dyDescent="0.25">
      <c r="B60" s="111">
        <f>H77+H88+H125+H151+H167</f>
        <v>0</v>
      </c>
      <c r="C60" s="112">
        <f>+B60*75/100</f>
        <v>0</v>
      </c>
      <c r="D60" s="599">
        <f>+B60*25/100</f>
        <v>0</v>
      </c>
      <c r="E60" s="600"/>
      <c r="F60" s="601"/>
      <c r="G60" s="112">
        <v>0</v>
      </c>
      <c r="H60" s="113">
        <v>0</v>
      </c>
    </row>
    <row r="61" spans="2:8" s="109" customFormat="1" ht="28.5" customHeight="1" thickBot="1" x14ac:dyDescent="0.25">
      <c r="B61" s="115"/>
    </row>
    <row r="62" spans="2:8" s="109" customFormat="1" ht="28.5" customHeight="1" thickBot="1" x14ac:dyDescent="0.25">
      <c r="B62" s="605" t="s">
        <v>61</v>
      </c>
      <c r="C62" s="606"/>
      <c r="D62" s="606"/>
      <c r="E62" s="606"/>
      <c r="F62" s="606"/>
      <c r="G62" s="606"/>
      <c r="H62" s="607"/>
    </row>
    <row r="63" spans="2:8" s="109" customFormat="1" ht="13.5" customHeight="1" thickBot="1" x14ac:dyDescent="0.25">
      <c r="B63" s="116"/>
      <c r="C63" s="116"/>
      <c r="D63" s="116"/>
      <c r="E63" s="116"/>
      <c r="F63" s="116"/>
      <c r="G63" s="116"/>
      <c r="H63" s="116"/>
    </row>
    <row r="64" spans="2:8" s="109" customFormat="1" ht="28.5" customHeight="1" x14ac:dyDescent="0.2">
      <c r="B64" s="367" t="s">
        <v>62</v>
      </c>
      <c r="C64" s="370" t="s">
        <v>63</v>
      </c>
      <c r="D64" s="371"/>
      <c r="E64" s="371"/>
      <c r="F64" s="371"/>
      <c r="G64" s="371"/>
      <c r="H64" s="372"/>
    </row>
    <row r="65" spans="1:1025" s="109" customFormat="1" ht="28.5" customHeight="1" x14ac:dyDescent="0.2">
      <c r="B65" s="368"/>
      <c r="C65" s="593" t="s">
        <v>64</v>
      </c>
      <c r="D65" s="594"/>
      <c r="E65" s="594"/>
      <c r="F65" s="594"/>
      <c r="G65" s="594"/>
      <c r="H65" s="595"/>
    </row>
    <row r="66" spans="1:1025" s="118" customFormat="1" ht="28.5" customHeight="1" thickBot="1" x14ac:dyDescent="0.25">
      <c r="A66" s="117"/>
      <c r="B66" s="369"/>
      <c r="C66" s="596" t="s">
        <v>65</v>
      </c>
      <c r="D66" s="597"/>
      <c r="E66" s="597"/>
      <c r="F66" s="597"/>
      <c r="G66" s="597"/>
      <c r="H66" s="598"/>
    </row>
    <row r="67" spans="1:1025" s="35" customFormat="1" ht="28.5" customHeight="1" thickBot="1" x14ac:dyDescent="0.25">
      <c r="A67" s="117"/>
      <c r="B67" s="119"/>
      <c r="C67" s="119"/>
      <c r="D67" s="119"/>
      <c r="E67" s="119"/>
      <c r="F67" s="119"/>
      <c r="G67" s="119"/>
      <c r="H67" s="119"/>
    </row>
    <row r="68" spans="1:1025" s="1" customFormat="1" ht="36" customHeight="1" thickBot="1" x14ac:dyDescent="0.25">
      <c r="B68" s="647"/>
      <c r="C68" s="648"/>
      <c r="D68" s="648"/>
      <c r="E68" s="648"/>
      <c r="F68" s="648"/>
      <c r="G68" s="648"/>
      <c r="H68" s="649"/>
    </row>
    <row r="69" spans="1:1025" s="1" customFormat="1" ht="24" customHeight="1" x14ac:dyDescent="0.2">
      <c r="B69" s="650" t="s">
        <v>0</v>
      </c>
      <c r="C69" s="651"/>
      <c r="D69" s="651"/>
      <c r="E69" s="651"/>
      <c r="F69" s="651"/>
      <c r="G69" s="651"/>
      <c r="H69" s="652"/>
    </row>
    <row r="70" spans="1:1025" ht="39.950000000000003" customHeight="1" x14ac:dyDescent="0.2">
      <c r="B70" s="3" t="s">
        <v>1</v>
      </c>
      <c r="C70" s="4" t="s">
        <v>2</v>
      </c>
      <c r="D70" s="5" t="s">
        <v>3</v>
      </c>
      <c r="E70" s="5" t="s">
        <v>4</v>
      </c>
      <c r="F70" s="5" t="s">
        <v>5</v>
      </c>
      <c r="G70" s="5" t="s">
        <v>6</v>
      </c>
      <c r="H70" s="6" t="s">
        <v>7</v>
      </c>
    </row>
    <row r="71" spans="1:1025" ht="82.5" customHeight="1" x14ac:dyDescent="0.2">
      <c r="B71" s="49">
        <v>1</v>
      </c>
      <c r="C71" s="11" t="s">
        <v>91</v>
      </c>
      <c r="D71" s="53"/>
      <c r="E71" s="54"/>
      <c r="F71" s="48"/>
      <c r="G71" s="75" t="s">
        <v>110</v>
      </c>
      <c r="H71" s="55"/>
    </row>
    <row r="72" spans="1:1025" ht="95.25" customHeight="1" x14ac:dyDescent="0.2">
      <c r="B72" s="49">
        <v>2</v>
      </c>
      <c r="C72" s="48" t="s">
        <v>92</v>
      </c>
      <c r="D72" s="53"/>
      <c r="E72" s="53"/>
      <c r="F72" s="48"/>
      <c r="G72" s="75" t="s">
        <v>110</v>
      </c>
      <c r="H72" s="55"/>
    </row>
    <row r="73" spans="1:1025" ht="83.25" customHeight="1" x14ac:dyDescent="0.2">
      <c r="B73" s="79">
        <v>3</v>
      </c>
      <c r="C73" s="80" t="s">
        <v>93</v>
      </c>
      <c r="D73" s="81"/>
      <c r="E73" s="80"/>
      <c r="F73" s="80"/>
      <c r="G73" s="75" t="s">
        <v>110</v>
      </c>
      <c r="H73" s="82"/>
    </row>
    <row r="74" spans="1:1025" customFormat="1" ht="127.5" customHeight="1" thickBot="1" x14ac:dyDescent="0.3">
      <c r="A74" s="276"/>
      <c r="B74" s="277">
        <v>4</v>
      </c>
      <c r="C74" s="278" t="s">
        <v>266</v>
      </c>
      <c r="D74" s="279"/>
      <c r="E74" s="280"/>
      <c r="F74" s="279"/>
      <c r="G74" s="302" t="s">
        <v>259</v>
      </c>
      <c r="H74" s="281"/>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6"/>
      <c r="AL74" s="276"/>
      <c r="AM74" s="276"/>
      <c r="AN74" s="276"/>
      <c r="AO74" s="276"/>
      <c r="AP74" s="276"/>
      <c r="AQ74" s="276"/>
      <c r="AR74" s="276"/>
      <c r="AS74" s="276"/>
      <c r="AT74" s="276"/>
      <c r="AU74" s="276"/>
      <c r="AV74" s="276"/>
      <c r="AW74" s="276"/>
      <c r="AX74" s="276"/>
      <c r="AY74" s="276"/>
      <c r="AZ74" s="276"/>
      <c r="BA74" s="276"/>
      <c r="BB74" s="276"/>
      <c r="BC74" s="276"/>
      <c r="BD74" s="276"/>
      <c r="BE74" s="276"/>
      <c r="BF74" s="276"/>
      <c r="BG74" s="276"/>
      <c r="BH74" s="276"/>
      <c r="BI74" s="276"/>
      <c r="BJ74" s="276"/>
      <c r="BK74" s="276"/>
      <c r="BL74" s="276"/>
      <c r="BM74" s="276"/>
      <c r="BN74" s="276"/>
      <c r="BO74" s="276"/>
      <c r="BP74" s="276"/>
      <c r="BQ74" s="276"/>
      <c r="BR74" s="276"/>
      <c r="BS74" s="276"/>
      <c r="BT74" s="276"/>
      <c r="BU74" s="276"/>
      <c r="BV74" s="276"/>
      <c r="BW74" s="276"/>
      <c r="BX74" s="276"/>
      <c r="BY74" s="276"/>
      <c r="BZ74" s="276"/>
      <c r="CA74" s="276"/>
      <c r="CB74" s="276"/>
      <c r="CC74" s="276"/>
      <c r="CD74" s="276"/>
      <c r="CE74" s="276"/>
      <c r="CF74" s="276"/>
      <c r="CG74" s="276"/>
      <c r="CH74" s="276"/>
      <c r="CI74" s="276"/>
      <c r="CJ74" s="276"/>
      <c r="CK74" s="276"/>
      <c r="CL74" s="276"/>
      <c r="CM74" s="276"/>
      <c r="CN74" s="276"/>
      <c r="CO74" s="276"/>
      <c r="CP74" s="276"/>
      <c r="CQ74" s="276"/>
      <c r="CR74" s="276"/>
      <c r="CS74" s="276"/>
      <c r="CT74" s="276"/>
      <c r="CU74" s="276"/>
      <c r="CV74" s="276"/>
      <c r="CW74" s="276"/>
      <c r="CX74" s="276"/>
      <c r="CY74" s="276"/>
      <c r="CZ74" s="276"/>
      <c r="DA74" s="276"/>
      <c r="DB74" s="276"/>
      <c r="DC74" s="276"/>
      <c r="DD74" s="276"/>
      <c r="DE74" s="276"/>
      <c r="DF74" s="276"/>
      <c r="DG74" s="276"/>
      <c r="DH74" s="276"/>
      <c r="DI74" s="276"/>
      <c r="DJ74" s="276"/>
      <c r="DK74" s="276"/>
      <c r="DL74" s="276"/>
      <c r="DM74" s="276"/>
      <c r="DN74" s="276"/>
      <c r="DO74" s="276"/>
      <c r="DP74" s="276"/>
      <c r="DQ74" s="276"/>
      <c r="DR74" s="276"/>
      <c r="DS74" s="276"/>
      <c r="DT74" s="276"/>
      <c r="DU74" s="276"/>
      <c r="DV74" s="276"/>
      <c r="DW74" s="276"/>
      <c r="DX74" s="276"/>
      <c r="DY74" s="276"/>
      <c r="DZ74" s="276"/>
      <c r="EA74" s="276"/>
      <c r="EB74" s="276"/>
      <c r="EC74" s="276"/>
      <c r="ED74" s="276"/>
      <c r="EE74" s="276"/>
      <c r="EF74" s="276"/>
      <c r="EG74" s="276"/>
      <c r="EH74" s="276"/>
      <c r="EI74" s="276"/>
      <c r="EJ74" s="276"/>
      <c r="EK74" s="276"/>
      <c r="EL74" s="276"/>
      <c r="EM74" s="276"/>
      <c r="EN74" s="276"/>
      <c r="EO74" s="276"/>
      <c r="EP74" s="276"/>
      <c r="EQ74" s="276"/>
      <c r="ER74" s="276"/>
      <c r="ES74" s="276"/>
      <c r="ET74" s="276"/>
      <c r="EU74" s="276"/>
      <c r="EV74" s="276"/>
      <c r="EW74" s="276"/>
      <c r="EX74" s="276"/>
      <c r="EY74" s="276"/>
      <c r="EZ74" s="276"/>
      <c r="FA74" s="276"/>
      <c r="FB74" s="276"/>
      <c r="FC74" s="276"/>
      <c r="FD74" s="276"/>
      <c r="FE74" s="276"/>
      <c r="FF74" s="276"/>
      <c r="FG74" s="276"/>
      <c r="FH74" s="276"/>
      <c r="FI74" s="276"/>
      <c r="FJ74" s="276"/>
      <c r="FK74" s="276"/>
      <c r="FL74" s="276"/>
      <c r="FM74" s="276"/>
      <c r="FN74" s="276"/>
      <c r="FO74" s="276"/>
      <c r="FP74" s="276"/>
      <c r="FQ74" s="276"/>
      <c r="FR74" s="276"/>
      <c r="FS74" s="276"/>
      <c r="FT74" s="276"/>
      <c r="FU74" s="276"/>
      <c r="FV74" s="276"/>
      <c r="FW74" s="276"/>
      <c r="FX74" s="276"/>
      <c r="FY74" s="276"/>
      <c r="FZ74" s="276"/>
      <c r="GA74" s="276"/>
      <c r="GB74" s="276"/>
      <c r="GC74" s="276"/>
      <c r="GD74" s="276"/>
      <c r="GE74" s="276"/>
      <c r="GF74" s="276"/>
      <c r="GG74" s="276"/>
      <c r="GH74" s="276"/>
      <c r="GI74" s="276"/>
      <c r="GJ74" s="276"/>
      <c r="GK74" s="276"/>
      <c r="GL74" s="276"/>
      <c r="GM74" s="276"/>
      <c r="GN74" s="276"/>
      <c r="GO74" s="276"/>
      <c r="GP74" s="276"/>
      <c r="GQ74" s="276"/>
      <c r="GR74" s="276"/>
      <c r="GS74" s="276"/>
      <c r="GT74" s="276"/>
      <c r="GU74" s="276"/>
      <c r="GV74" s="276"/>
      <c r="GW74" s="276"/>
      <c r="GX74" s="276"/>
      <c r="GY74" s="276"/>
      <c r="GZ74" s="276"/>
      <c r="HA74" s="276"/>
      <c r="HB74" s="276"/>
      <c r="HC74" s="276"/>
      <c r="HD74" s="276"/>
      <c r="HE74" s="276"/>
      <c r="HF74" s="276"/>
      <c r="HG74" s="276"/>
      <c r="HH74" s="276"/>
      <c r="HI74" s="276"/>
      <c r="HJ74" s="276"/>
      <c r="HK74" s="276"/>
      <c r="HL74" s="276"/>
      <c r="HM74" s="276"/>
      <c r="HN74" s="276"/>
      <c r="HO74" s="276"/>
      <c r="HP74" s="276"/>
      <c r="HQ74" s="276"/>
      <c r="HR74" s="276"/>
      <c r="HS74" s="276"/>
      <c r="HT74" s="276"/>
      <c r="HU74" s="276"/>
      <c r="HV74" s="276"/>
      <c r="HW74" s="276"/>
      <c r="HX74" s="276"/>
      <c r="HY74" s="276"/>
      <c r="HZ74" s="276"/>
      <c r="IA74" s="276"/>
      <c r="IB74" s="276"/>
      <c r="IC74" s="276"/>
      <c r="ID74" s="276"/>
      <c r="IE74" s="276"/>
      <c r="IF74" s="276"/>
      <c r="IG74" s="276"/>
      <c r="IH74" s="276"/>
      <c r="II74" s="276"/>
      <c r="IJ74" s="276"/>
      <c r="IK74" s="276"/>
      <c r="IL74" s="276"/>
      <c r="IM74" s="276"/>
      <c r="IN74" s="276"/>
      <c r="IO74" s="276"/>
      <c r="IP74" s="276"/>
      <c r="IQ74" s="276"/>
      <c r="IR74" s="276"/>
      <c r="IS74" s="276"/>
      <c r="IT74" s="276"/>
      <c r="IU74" s="276"/>
      <c r="IV74" s="276"/>
      <c r="IW74" s="276"/>
      <c r="IX74" s="276"/>
      <c r="IY74" s="276"/>
      <c r="IZ74" s="276"/>
      <c r="JA74" s="276"/>
      <c r="JB74" s="276"/>
      <c r="JC74" s="276"/>
      <c r="JD74" s="276"/>
      <c r="JE74" s="276"/>
      <c r="JF74" s="276"/>
      <c r="JG74" s="276"/>
      <c r="JH74" s="276"/>
      <c r="JI74" s="276"/>
      <c r="JJ74" s="276"/>
      <c r="JK74" s="276"/>
      <c r="JL74" s="276"/>
      <c r="JM74" s="276"/>
      <c r="JN74" s="276"/>
      <c r="JO74" s="276"/>
      <c r="JP74" s="276"/>
      <c r="JQ74" s="276"/>
      <c r="JR74" s="276"/>
      <c r="JS74" s="276"/>
      <c r="JT74" s="276"/>
      <c r="JU74" s="276"/>
      <c r="JV74" s="276"/>
      <c r="JW74" s="276"/>
      <c r="JX74" s="276"/>
      <c r="JY74" s="276"/>
      <c r="JZ74" s="276"/>
      <c r="KA74" s="276"/>
      <c r="KB74" s="276"/>
      <c r="KC74" s="276"/>
      <c r="KD74" s="276"/>
      <c r="KE74" s="276"/>
      <c r="KF74" s="276"/>
      <c r="KG74" s="276"/>
      <c r="KH74" s="276"/>
      <c r="KI74" s="276"/>
      <c r="KJ74" s="276"/>
      <c r="KK74" s="276"/>
      <c r="KL74" s="276"/>
      <c r="KM74" s="276"/>
      <c r="KN74" s="276"/>
      <c r="KO74" s="276"/>
      <c r="KP74" s="276"/>
      <c r="KQ74" s="276"/>
      <c r="KR74" s="276"/>
      <c r="KS74" s="276"/>
      <c r="KT74" s="276"/>
      <c r="KU74" s="276"/>
      <c r="KV74" s="276"/>
      <c r="KW74" s="276"/>
      <c r="KX74" s="276"/>
      <c r="KY74" s="276"/>
      <c r="KZ74" s="276"/>
      <c r="LA74" s="276"/>
      <c r="LB74" s="276"/>
      <c r="LC74" s="276"/>
      <c r="LD74" s="276"/>
      <c r="LE74" s="276"/>
      <c r="LF74" s="276"/>
      <c r="LG74" s="276"/>
      <c r="LH74" s="276"/>
      <c r="LI74" s="276"/>
      <c r="LJ74" s="276"/>
      <c r="LK74" s="276"/>
      <c r="LL74" s="276"/>
      <c r="LM74" s="276"/>
      <c r="LN74" s="276"/>
      <c r="LO74" s="276"/>
      <c r="LP74" s="276"/>
      <c r="LQ74" s="276"/>
      <c r="LR74" s="276"/>
      <c r="LS74" s="276"/>
      <c r="LT74" s="276"/>
      <c r="LU74" s="276"/>
      <c r="LV74" s="276"/>
      <c r="LW74" s="276"/>
      <c r="LX74" s="276"/>
      <c r="LY74" s="276"/>
      <c r="LZ74" s="276"/>
      <c r="MA74" s="276"/>
      <c r="MB74" s="276"/>
      <c r="MC74" s="276"/>
      <c r="MD74" s="276"/>
      <c r="ME74" s="276"/>
      <c r="MF74" s="276"/>
      <c r="MG74" s="276"/>
      <c r="MH74" s="276"/>
      <c r="MI74" s="276"/>
      <c r="MJ74" s="276"/>
      <c r="MK74" s="276"/>
      <c r="ML74" s="276"/>
      <c r="MM74" s="276"/>
      <c r="MN74" s="276"/>
      <c r="MO74" s="276"/>
      <c r="MP74" s="276"/>
      <c r="MQ74" s="276"/>
      <c r="MR74" s="276"/>
      <c r="MS74" s="276"/>
      <c r="MT74" s="276"/>
      <c r="MU74" s="276"/>
      <c r="MV74" s="276"/>
      <c r="MW74" s="276"/>
      <c r="MX74" s="276"/>
      <c r="MY74" s="276"/>
      <c r="MZ74" s="276"/>
      <c r="NA74" s="276"/>
      <c r="NB74" s="276"/>
      <c r="NC74" s="276"/>
      <c r="ND74" s="276"/>
      <c r="NE74" s="276"/>
      <c r="NF74" s="276"/>
      <c r="NG74" s="276"/>
      <c r="NH74" s="276"/>
      <c r="NI74" s="276"/>
      <c r="NJ74" s="276"/>
      <c r="NK74" s="276"/>
      <c r="NL74" s="276"/>
      <c r="NM74" s="276"/>
      <c r="NN74" s="276"/>
      <c r="NO74" s="276"/>
      <c r="NP74" s="276"/>
      <c r="NQ74" s="276"/>
      <c r="NR74" s="276"/>
      <c r="NS74" s="276"/>
      <c r="NT74" s="276"/>
      <c r="NU74" s="276"/>
      <c r="NV74" s="276"/>
      <c r="NW74" s="276"/>
      <c r="NX74" s="276"/>
      <c r="NY74" s="276"/>
      <c r="NZ74" s="276"/>
      <c r="OA74" s="276"/>
      <c r="OB74" s="276"/>
      <c r="OC74" s="276"/>
      <c r="OD74" s="276"/>
      <c r="OE74" s="276"/>
      <c r="OF74" s="276"/>
      <c r="OG74" s="276"/>
      <c r="OH74" s="276"/>
      <c r="OI74" s="276"/>
      <c r="OJ74" s="276"/>
      <c r="OK74" s="276"/>
      <c r="OL74" s="276"/>
      <c r="OM74" s="276"/>
      <c r="ON74" s="276"/>
      <c r="OO74" s="276"/>
      <c r="OP74" s="276"/>
      <c r="OQ74" s="276"/>
      <c r="OR74" s="276"/>
      <c r="OS74" s="276"/>
      <c r="OT74" s="276"/>
      <c r="OU74" s="276"/>
      <c r="OV74" s="276"/>
      <c r="OW74" s="276"/>
      <c r="OX74" s="276"/>
      <c r="OY74" s="276"/>
      <c r="OZ74" s="276"/>
      <c r="PA74" s="276"/>
      <c r="PB74" s="276"/>
      <c r="PC74" s="276"/>
      <c r="PD74" s="276"/>
      <c r="PE74" s="276"/>
      <c r="PF74" s="276"/>
      <c r="PG74" s="276"/>
      <c r="PH74" s="276"/>
      <c r="PI74" s="276"/>
      <c r="PJ74" s="276"/>
      <c r="PK74" s="276"/>
      <c r="PL74" s="276"/>
      <c r="PM74" s="276"/>
      <c r="PN74" s="276"/>
      <c r="PO74" s="276"/>
      <c r="PP74" s="276"/>
      <c r="PQ74" s="276"/>
      <c r="PR74" s="276"/>
      <c r="PS74" s="276"/>
      <c r="PT74" s="276"/>
      <c r="PU74" s="276"/>
      <c r="PV74" s="276"/>
      <c r="PW74" s="276"/>
      <c r="PX74" s="276"/>
      <c r="PY74" s="276"/>
      <c r="PZ74" s="276"/>
      <c r="QA74" s="276"/>
      <c r="QB74" s="276"/>
      <c r="QC74" s="276"/>
      <c r="QD74" s="276"/>
      <c r="QE74" s="276"/>
      <c r="QF74" s="276"/>
      <c r="QG74" s="276"/>
      <c r="QH74" s="276"/>
      <c r="QI74" s="276"/>
      <c r="QJ74" s="276"/>
      <c r="QK74" s="276"/>
      <c r="QL74" s="276"/>
      <c r="QM74" s="276"/>
      <c r="QN74" s="276"/>
      <c r="QO74" s="276"/>
      <c r="QP74" s="276"/>
      <c r="QQ74" s="276"/>
      <c r="QR74" s="276"/>
      <c r="QS74" s="276"/>
      <c r="QT74" s="276"/>
      <c r="QU74" s="276"/>
      <c r="QV74" s="276"/>
      <c r="QW74" s="276"/>
      <c r="QX74" s="276"/>
      <c r="QY74" s="276"/>
      <c r="QZ74" s="276"/>
      <c r="RA74" s="276"/>
      <c r="RB74" s="276"/>
      <c r="RC74" s="276"/>
      <c r="RD74" s="276"/>
      <c r="RE74" s="276"/>
      <c r="RF74" s="276"/>
      <c r="RG74" s="276"/>
      <c r="RH74" s="276"/>
      <c r="RI74" s="276"/>
      <c r="RJ74" s="276"/>
      <c r="RK74" s="276"/>
      <c r="RL74" s="276"/>
      <c r="RM74" s="276"/>
      <c r="RN74" s="276"/>
      <c r="RO74" s="276"/>
      <c r="RP74" s="276"/>
      <c r="RQ74" s="276"/>
      <c r="RR74" s="276"/>
      <c r="RS74" s="276"/>
      <c r="RT74" s="276"/>
      <c r="RU74" s="276"/>
      <c r="RV74" s="276"/>
      <c r="RW74" s="276"/>
      <c r="RX74" s="276"/>
      <c r="RY74" s="276"/>
      <c r="RZ74" s="276"/>
      <c r="SA74" s="276"/>
      <c r="SB74" s="276"/>
      <c r="SC74" s="276"/>
      <c r="SD74" s="276"/>
      <c r="SE74" s="276"/>
      <c r="SF74" s="276"/>
      <c r="SG74" s="276"/>
      <c r="SH74" s="276"/>
      <c r="SI74" s="276"/>
      <c r="SJ74" s="276"/>
      <c r="SK74" s="276"/>
      <c r="SL74" s="276"/>
      <c r="SM74" s="276"/>
      <c r="SN74" s="276"/>
      <c r="SO74" s="276"/>
      <c r="SP74" s="276"/>
      <c r="SQ74" s="276"/>
      <c r="SR74" s="276"/>
      <c r="SS74" s="276"/>
      <c r="ST74" s="276"/>
      <c r="SU74" s="276"/>
      <c r="SV74" s="276"/>
      <c r="SW74" s="276"/>
      <c r="SX74" s="276"/>
      <c r="SY74" s="276"/>
      <c r="SZ74" s="276"/>
      <c r="TA74" s="276"/>
      <c r="TB74" s="276"/>
      <c r="TC74" s="276"/>
      <c r="TD74" s="276"/>
      <c r="TE74" s="276"/>
      <c r="TF74" s="276"/>
      <c r="TG74" s="276"/>
      <c r="TH74" s="276"/>
      <c r="TI74" s="276"/>
      <c r="TJ74" s="276"/>
      <c r="TK74" s="276"/>
      <c r="TL74" s="276"/>
      <c r="TM74" s="276"/>
      <c r="TN74" s="276"/>
      <c r="TO74" s="276"/>
      <c r="TP74" s="276"/>
      <c r="TQ74" s="276"/>
      <c r="TR74" s="276"/>
      <c r="TS74" s="276"/>
      <c r="TT74" s="276"/>
      <c r="TU74" s="276"/>
      <c r="TV74" s="276"/>
      <c r="TW74" s="276"/>
      <c r="TX74" s="276"/>
      <c r="TY74" s="276"/>
      <c r="TZ74" s="276"/>
      <c r="UA74" s="276"/>
      <c r="UB74" s="276"/>
      <c r="UC74" s="276"/>
      <c r="UD74" s="276"/>
      <c r="UE74" s="276"/>
      <c r="UF74" s="276"/>
      <c r="UG74" s="276"/>
      <c r="UH74" s="276"/>
      <c r="UI74" s="276"/>
      <c r="UJ74" s="276"/>
      <c r="UK74" s="276"/>
      <c r="UL74" s="276"/>
      <c r="UM74" s="276"/>
      <c r="UN74" s="276"/>
      <c r="UO74" s="276"/>
      <c r="UP74" s="276"/>
      <c r="UQ74" s="276"/>
      <c r="UR74" s="276"/>
      <c r="US74" s="276"/>
      <c r="UT74" s="276"/>
      <c r="UU74" s="276"/>
      <c r="UV74" s="276"/>
      <c r="UW74" s="276"/>
      <c r="UX74" s="276"/>
      <c r="UY74" s="276"/>
      <c r="UZ74" s="276"/>
      <c r="VA74" s="276"/>
      <c r="VB74" s="276"/>
      <c r="VC74" s="276"/>
      <c r="VD74" s="276"/>
      <c r="VE74" s="276"/>
      <c r="VF74" s="276"/>
      <c r="VG74" s="276"/>
      <c r="VH74" s="276"/>
      <c r="VI74" s="276"/>
      <c r="VJ74" s="276"/>
      <c r="VK74" s="276"/>
      <c r="VL74" s="276"/>
      <c r="VM74" s="276"/>
      <c r="VN74" s="276"/>
      <c r="VO74" s="276"/>
      <c r="VP74" s="276"/>
      <c r="VQ74" s="276"/>
      <c r="VR74" s="276"/>
      <c r="VS74" s="276"/>
      <c r="VT74" s="276"/>
      <c r="VU74" s="276"/>
      <c r="VV74" s="276"/>
      <c r="VW74" s="276"/>
      <c r="VX74" s="276"/>
      <c r="VY74" s="276"/>
      <c r="VZ74" s="276"/>
      <c r="WA74" s="276"/>
      <c r="WB74" s="276"/>
      <c r="WC74" s="276"/>
      <c r="WD74" s="276"/>
      <c r="WE74" s="276"/>
      <c r="WF74" s="276"/>
      <c r="WG74" s="276"/>
      <c r="WH74" s="276"/>
      <c r="WI74" s="276"/>
      <c r="WJ74" s="276"/>
      <c r="WK74" s="276"/>
      <c r="WL74" s="276"/>
      <c r="WM74" s="276"/>
      <c r="WN74" s="276"/>
      <c r="WO74" s="276"/>
      <c r="WP74" s="276"/>
      <c r="WQ74" s="276"/>
      <c r="WR74" s="276"/>
      <c r="WS74" s="276"/>
      <c r="WT74" s="276"/>
      <c r="WU74" s="276"/>
      <c r="WV74" s="276"/>
      <c r="WW74" s="276"/>
      <c r="WX74" s="276"/>
      <c r="WY74" s="276"/>
      <c r="WZ74" s="276"/>
      <c r="XA74" s="276"/>
      <c r="XB74" s="276"/>
      <c r="XC74" s="276"/>
      <c r="XD74" s="276"/>
      <c r="XE74" s="276"/>
      <c r="XF74" s="276"/>
      <c r="XG74" s="276"/>
      <c r="XH74" s="276"/>
      <c r="XI74" s="276"/>
      <c r="XJ74" s="276"/>
      <c r="XK74" s="276"/>
      <c r="XL74" s="276"/>
      <c r="XM74" s="276"/>
      <c r="XN74" s="276"/>
      <c r="XO74" s="276"/>
      <c r="XP74" s="276"/>
      <c r="XQ74" s="276"/>
      <c r="XR74" s="276"/>
      <c r="XS74" s="276"/>
      <c r="XT74" s="276"/>
      <c r="XU74" s="276"/>
      <c r="XV74" s="276"/>
      <c r="XW74" s="276"/>
      <c r="XX74" s="276"/>
      <c r="XY74" s="276"/>
      <c r="XZ74" s="276"/>
      <c r="YA74" s="276"/>
      <c r="YB74" s="276"/>
      <c r="YC74" s="276"/>
      <c r="YD74" s="276"/>
      <c r="YE74" s="276"/>
      <c r="YF74" s="276"/>
      <c r="YG74" s="276"/>
      <c r="YH74" s="276"/>
      <c r="YI74" s="276"/>
      <c r="YJ74" s="276"/>
      <c r="YK74" s="276"/>
      <c r="YL74" s="276"/>
      <c r="YM74" s="276"/>
      <c r="YN74" s="276"/>
      <c r="YO74" s="276"/>
      <c r="YP74" s="276"/>
      <c r="YQ74" s="276"/>
      <c r="YR74" s="276"/>
      <c r="YS74" s="276"/>
      <c r="YT74" s="276"/>
      <c r="YU74" s="276"/>
      <c r="YV74" s="276"/>
      <c r="YW74" s="276"/>
      <c r="YX74" s="276"/>
      <c r="YY74" s="276"/>
      <c r="YZ74" s="276"/>
      <c r="ZA74" s="276"/>
      <c r="ZB74" s="276"/>
      <c r="ZC74" s="276"/>
      <c r="ZD74" s="276"/>
      <c r="ZE74" s="276"/>
      <c r="ZF74" s="276"/>
      <c r="ZG74" s="276"/>
      <c r="ZH74" s="276"/>
      <c r="ZI74" s="276"/>
      <c r="ZJ74" s="276"/>
      <c r="ZK74" s="276"/>
      <c r="ZL74" s="276"/>
      <c r="ZM74" s="276"/>
      <c r="ZN74" s="276"/>
      <c r="ZO74" s="276"/>
      <c r="ZP74" s="276"/>
      <c r="ZQ74" s="276"/>
      <c r="ZR74" s="276"/>
      <c r="ZS74" s="276"/>
      <c r="ZT74" s="276"/>
      <c r="ZU74" s="276"/>
      <c r="ZV74" s="276"/>
      <c r="ZW74" s="276"/>
      <c r="ZX74" s="276"/>
      <c r="ZY74" s="276"/>
      <c r="ZZ74" s="276"/>
      <c r="AAA74" s="276"/>
      <c r="AAB74" s="276"/>
      <c r="AAC74" s="276"/>
      <c r="AAD74" s="276"/>
      <c r="AAE74" s="276"/>
      <c r="AAF74" s="276"/>
      <c r="AAG74" s="276"/>
      <c r="AAH74" s="276"/>
      <c r="AAI74" s="276"/>
      <c r="AAJ74" s="276"/>
      <c r="AAK74" s="276"/>
      <c r="AAL74" s="276"/>
      <c r="AAM74" s="276"/>
      <c r="AAN74" s="276"/>
      <c r="AAO74" s="276"/>
      <c r="AAP74" s="276"/>
      <c r="AAQ74" s="276"/>
      <c r="AAR74" s="276"/>
      <c r="AAS74" s="276"/>
      <c r="AAT74" s="276"/>
      <c r="AAU74" s="276"/>
      <c r="AAV74" s="276"/>
      <c r="AAW74" s="276"/>
      <c r="AAX74" s="276"/>
      <c r="AAY74" s="276"/>
      <c r="AAZ74" s="276"/>
      <c r="ABA74" s="276"/>
      <c r="ABB74" s="276"/>
      <c r="ABC74" s="276"/>
      <c r="ABD74" s="276"/>
      <c r="ABE74" s="276"/>
      <c r="ABF74" s="276"/>
      <c r="ABG74" s="276"/>
      <c r="ABH74" s="276"/>
      <c r="ABI74" s="276"/>
      <c r="ABJ74" s="276"/>
      <c r="ABK74" s="276"/>
      <c r="ABL74" s="276"/>
      <c r="ABM74" s="276"/>
      <c r="ABN74" s="276"/>
      <c r="ABO74" s="276"/>
      <c r="ABP74" s="276"/>
      <c r="ABQ74" s="276"/>
      <c r="ABR74" s="276"/>
      <c r="ABS74" s="276"/>
      <c r="ABT74" s="276"/>
      <c r="ABU74" s="276"/>
      <c r="ABV74" s="276"/>
      <c r="ABW74" s="276"/>
      <c r="ABX74" s="276"/>
      <c r="ABY74" s="276"/>
      <c r="ABZ74" s="276"/>
      <c r="ACA74" s="276"/>
      <c r="ACB74" s="276"/>
      <c r="ACC74" s="276"/>
      <c r="ACD74" s="276"/>
      <c r="ACE74" s="276"/>
      <c r="ACF74" s="276"/>
      <c r="ACG74" s="276"/>
      <c r="ACH74" s="276"/>
      <c r="ACI74" s="276"/>
      <c r="ACJ74" s="276"/>
      <c r="ACK74" s="276"/>
      <c r="ACL74" s="276"/>
      <c r="ACM74" s="276"/>
      <c r="ACN74" s="276"/>
      <c r="ACO74" s="276"/>
      <c r="ACP74" s="276"/>
      <c r="ACQ74" s="276"/>
      <c r="ACR74" s="276"/>
      <c r="ACS74" s="276"/>
      <c r="ACT74" s="276"/>
      <c r="ACU74" s="276"/>
      <c r="ACV74" s="276"/>
      <c r="ACW74" s="276"/>
      <c r="ACX74" s="276"/>
      <c r="ACY74" s="276"/>
      <c r="ACZ74" s="276"/>
      <c r="ADA74" s="276"/>
      <c r="ADB74" s="276"/>
      <c r="ADC74" s="276"/>
      <c r="ADD74" s="276"/>
      <c r="ADE74" s="276"/>
      <c r="ADF74" s="276"/>
      <c r="ADG74" s="276"/>
      <c r="ADH74" s="276"/>
      <c r="ADI74" s="276"/>
      <c r="ADJ74" s="276"/>
      <c r="ADK74" s="276"/>
      <c r="ADL74" s="276"/>
      <c r="ADM74" s="276"/>
      <c r="ADN74" s="276"/>
      <c r="ADO74" s="276"/>
      <c r="ADP74" s="276"/>
      <c r="ADQ74" s="276"/>
      <c r="ADR74" s="276"/>
      <c r="ADS74" s="276"/>
      <c r="ADT74" s="276"/>
      <c r="ADU74" s="276"/>
      <c r="ADV74" s="276"/>
      <c r="ADW74" s="276"/>
      <c r="ADX74" s="276"/>
      <c r="ADY74" s="276"/>
      <c r="ADZ74" s="276"/>
      <c r="AEA74" s="276"/>
      <c r="AEB74" s="276"/>
      <c r="AEC74" s="276"/>
      <c r="AED74" s="276"/>
      <c r="AEE74" s="276"/>
      <c r="AEF74" s="276"/>
      <c r="AEG74" s="276"/>
      <c r="AEH74" s="276"/>
      <c r="AEI74" s="276"/>
      <c r="AEJ74" s="276"/>
      <c r="AEK74" s="276"/>
      <c r="AEL74" s="276"/>
      <c r="AEM74" s="276"/>
      <c r="AEN74" s="276"/>
      <c r="AEO74" s="276"/>
      <c r="AEP74" s="276"/>
      <c r="AEQ74" s="276"/>
      <c r="AER74" s="276"/>
      <c r="AES74" s="276"/>
      <c r="AET74" s="276"/>
      <c r="AEU74" s="276"/>
      <c r="AEV74" s="276"/>
      <c r="AEW74" s="276"/>
      <c r="AEX74" s="276"/>
      <c r="AEY74" s="276"/>
      <c r="AEZ74" s="276"/>
      <c r="AFA74" s="276"/>
      <c r="AFB74" s="276"/>
      <c r="AFC74" s="276"/>
      <c r="AFD74" s="276"/>
      <c r="AFE74" s="276"/>
      <c r="AFF74" s="276"/>
      <c r="AFG74" s="276"/>
      <c r="AFH74" s="276"/>
      <c r="AFI74" s="276"/>
      <c r="AFJ74" s="276"/>
      <c r="AFK74" s="276"/>
      <c r="AFL74" s="276"/>
      <c r="AFM74" s="276"/>
      <c r="AFN74" s="276"/>
      <c r="AFO74" s="276"/>
      <c r="AFP74" s="276"/>
      <c r="AFQ74" s="276"/>
      <c r="AFR74" s="276"/>
      <c r="AFS74" s="276"/>
      <c r="AFT74" s="276"/>
      <c r="AFU74" s="276"/>
      <c r="AFV74" s="276"/>
      <c r="AFW74" s="276"/>
      <c r="AFX74" s="276"/>
      <c r="AFY74" s="276"/>
      <c r="AFZ74" s="276"/>
      <c r="AGA74" s="276"/>
      <c r="AGB74" s="276"/>
      <c r="AGC74" s="276"/>
      <c r="AGD74" s="276"/>
      <c r="AGE74" s="276"/>
      <c r="AGF74" s="276"/>
      <c r="AGG74" s="276"/>
      <c r="AGH74" s="276"/>
      <c r="AGI74" s="276"/>
      <c r="AGJ74" s="276"/>
      <c r="AGK74" s="276"/>
      <c r="AGL74" s="276"/>
      <c r="AGM74" s="276"/>
      <c r="AGN74" s="276"/>
      <c r="AGO74" s="276"/>
      <c r="AGP74" s="276"/>
      <c r="AGQ74" s="276"/>
      <c r="AGR74" s="276"/>
      <c r="AGS74" s="276"/>
      <c r="AGT74" s="276"/>
      <c r="AGU74" s="276"/>
      <c r="AGV74" s="276"/>
      <c r="AGW74" s="276"/>
      <c r="AGX74" s="276"/>
      <c r="AGY74" s="276"/>
      <c r="AGZ74" s="276"/>
      <c r="AHA74" s="276"/>
      <c r="AHB74" s="276"/>
      <c r="AHC74" s="276"/>
      <c r="AHD74" s="276"/>
      <c r="AHE74" s="276"/>
      <c r="AHF74" s="276"/>
      <c r="AHG74" s="276"/>
      <c r="AHH74" s="276"/>
      <c r="AHI74" s="276"/>
      <c r="AHJ74" s="276"/>
      <c r="AHK74" s="276"/>
      <c r="AHL74" s="276"/>
      <c r="AHM74" s="276"/>
      <c r="AHN74" s="276"/>
      <c r="AHO74" s="276"/>
      <c r="AHP74" s="276"/>
      <c r="AHQ74" s="276"/>
      <c r="AHR74" s="276"/>
      <c r="AHS74" s="276"/>
      <c r="AHT74" s="276"/>
      <c r="AHU74" s="276"/>
      <c r="AHV74" s="276"/>
      <c r="AHW74" s="276"/>
      <c r="AHX74" s="276"/>
      <c r="AHY74" s="276"/>
      <c r="AHZ74" s="276"/>
      <c r="AIA74" s="276"/>
      <c r="AIB74" s="276"/>
      <c r="AIC74" s="276"/>
      <c r="AID74" s="276"/>
      <c r="AIE74" s="276"/>
      <c r="AIF74" s="276"/>
      <c r="AIG74" s="276"/>
      <c r="AIH74" s="276"/>
      <c r="AII74" s="276"/>
      <c r="AIJ74" s="276"/>
      <c r="AIK74" s="276"/>
      <c r="AIL74" s="276"/>
      <c r="AIM74" s="276"/>
      <c r="AIN74" s="276"/>
      <c r="AIO74" s="276"/>
      <c r="AIP74" s="276"/>
      <c r="AIQ74" s="276"/>
      <c r="AIR74" s="276"/>
      <c r="AIS74" s="276"/>
      <c r="AIT74" s="276"/>
      <c r="AIU74" s="276"/>
      <c r="AIV74" s="276"/>
      <c r="AIW74" s="276"/>
      <c r="AIX74" s="276"/>
      <c r="AIY74" s="276"/>
      <c r="AIZ74" s="276"/>
      <c r="AJA74" s="276"/>
      <c r="AJB74" s="276"/>
      <c r="AJC74" s="276"/>
      <c r="AJD74" s="276"/>
      <c r="AJE74" s="276"/>
      <c r="AJF74" s="276"/>
      <c r="AJG74" s="276"/>
      <c r="AJH74" s="276"/>
      <c r="AJI74" s="276"/>
      <c r="AJJ74" s="276"/>
      <c r="AJK74" s="276"/>
      <c r="AJL74" s="276"/>
      <c r="AJM74" s="276"/>
      <c r="AJN74" s="276"/>
      <c r="AJO74" s="276"/>
      <c r="AJP74" s="276"/>
      <c r="AJQ74" s="276"/>
      <c r="AJR74" s="276"/>
      <c r="AJS74" s="276"/>
      <c r="AJT74" s="276"/>
      <c r="AJU74" s="276"/>
      <c r="AJV74" s="276"/>
      <c r="AJW74" s="276"/>
      <c r="AJX74" s="276"/>
      <c r="AJY74" s="276"/>
      <c r="AJZ74" s="276"/>
      <c r="AKA74" s="276"/>
      <c r="AKB74" s="276"/>
      <c r="AKC74" s="276"/>
      <c r="AKD74" s="276"/>
      <c r="AKE74" s="276"/>
      <c r="AKF74" s="276"/>
      <c r="AKG74" s="276"/>
      <c r="AKH74" s="276"/>
      <c r="AKI74" s="276"/>
      <c r="AKJ74" s="276"/>
      <c r="AKK74" s="276"/>
      <c r="AKL74" s="276"/>
      <c r="AKM74" s="276"/>
      <c r="AKN74" s="276"/>
      <c r="AKO74" s="276"/>
      <c r="AKP74" s="276"/>
      <c r="AKQ74" s="276"/>
      <c r="AKR74" s="276"/>
      <c r="AKS74" s="276"/>
      <c r="AKT74" s="276"/>
      <c r="AKU74" s="276"/>
      <c r="AKV74" s="276"/>
      <c r="AKW74" s="276"/>
      <c r="AKX74" s="276"/>
      <c r="AKY74" s="276"/>
      <c r="AKZ74" s="276"/>
      <c r="ALA74" s="276"/>
      <c r="ALB74" s="276"/>
      <c r="ALC74" s="276"/>
      <c r="ALD74" s="276"/>
      <c r="ALE74" s="276"/>
      <c r="ALF74" s="276"/>
      <c r="ALG74" s="276"/>
      <c r="ALH74" s="276"/>
      <c r="ALI74" s="276"/>
      <c r="ALJ74" s="276"/>
      <c r="ALK74" s="276"/>
      <c r="ALL74" s="276"/>
      <c r="ALM74" s="276"/>
      <c r="ALN74" s="276"/>
      <c r="ALO74" s="276"/>
      <c r="ALP74" s="276"/>
      <c r="ALQ74" s="276"/>
      <c r="ALR74" s="276"/>
      <c r="ALS74" s="276"/>
      <c r="ALT74" s="276"/>
      <c r="ALU74" s="276"/>
      <c r="ALV74" s="276"/>
      <c r="ALW74" s="276"/>
      <c r="ALX74" s="276"/>
      <c r="ALY74" s="276"/>
      <c r="ALZ74" s="276"/>
      <c r="AMA74" s="276"/>
      <c r="AMB74" s="276"/>
      <c r="AMC74" s="276"/>
      <c r="AMD74" s="276"/>
      <c r="AME74" s="276"/>
      <c r="AMF74" s="276"/>
      <c r="AMG74" s="276"/>
      <c r="AMH74" s="276"/>
      <c r="AMI74" s="276"/>
      <c r="AMJ74" s="276"/>
      <c r="AMK74" s="276"/>
    </row>
    <row r="75" spans="1:1025" ht="39.950000000000003" customHeight="1" thickBot="1" x14ac:dyDescent="0.25">
      <c r="B75" s="653" t="s">
        <v>8</v>
      </c>
      <c r="C75" s="654"/>
      <c r="D75" s="654"/>
      <c r="E75" s="654"/>
      <c r="F75" s="654"/>
      <c r="G75" s="654"/>
      <c r="H75" s="655"/>
    </row>
    <row r="76" spans="1:1025" ht="39.950000000000003" customHeight="1" thickBot="1" x14ac:dyDescent="0.25">
      <c r="B76" s="336" t="s">
        <v>66</v>
      </c>
      <c r="C76" s="636"/>
      <c r="D76" s="636"/>
      <c r="E76" s="637"/>
      <c r="F76" s="638" t="s">
        <v>101</v>
      </c>
      <c r="G76" s="639"/>
      <c r="H76" s="640"/>
    </row>
    <row r="77" spans="1:1025" ht="39.75" customHeight="1" thickBot="1" x14ac:dyDescent="0.25">
      <c r="B77" s="336" t="s">
        <v>100</v>
      </c>
      <c r="C77" s="337"/>
      <c r="D77" s="337"/>
      <c r="E77" s="337"/>
      <c r="F77" s="337"/>
      <c r="G77" s="338"/>
      <c r="H77" s="120">
        <v>0</v>
      </c>
    </row>
    <row r="78" spans="1:1025" ht="22.5" customHeight="1" thickBot="1" x14ac:dyDescent="0.25">
      <c r="B78" s="84"/>
      <c r="C78" s="10"/>
      <c r="D78" s="10"/>
      <c r="E78" s="10"/>
      <c r="F78" s="10"/>
      <c r="G78" s="10"/>
      <c r="H78" s="85"/>
    </row>
    <row r="79" spans="1:1025" ht="39.950000000000003" customHeight="1" thickBot="1" x14ac:dyDescent="0.25">
      <c r="B79" s="641" t="s">
        <v>9</v>
      </c>
      <c r="C79" s="642"/>
      <c r="D79" s="642"/>
      <c r="E79" s="642"/>
      <c r="F79" s="642"/>
      <c r="G79" s="642"/>
      <c r="H79" s="643"/>
    </row>
    <row r="80" spans="1:1025" ht="39.950000000000003" customHeight="1" thickBot="1" x14ac:dyDescent="0.25">
      <c r="B80" s="61" t="s">
        <v>10</v>
      </c>
      <c r="C80" s="62" t="s">
        <v>89</v>
      </c>
      <c r="D80" s="63" t="s">
        <v>3</v>
      </c>
      <c r="E80" s="63" t="s">
        <v>4</v>
      </c>
      <c r="F80" s="63" t="s">
        <v>5</v>
      </c>
      <c r="G80" s="63" t="s">
        <v>6</v>
      </c>
      <c r="H80" s="64" t="s">
        <v>7</v>
      </c>
    </row>
    <row r="81" spans="1:8" ht="125.25" customHeight="1" thickBot="1" x14ac:dyDescent="0.25">
      <c r="A81" s="68"/>
      <c r="B81" s="65">
        <v>1</v>
      </c>
      <c r="C81" s="70" t="s">
        <v>94</v>
      </c>
      <c r="D81" s="66"/>
      <c r="E81" s="66"/>
      <c r="F81" s="66"/>
      <c r="G81" s="69" t="s">
        <v>108</v>
      </c>
      <c r="H81" s="67"/>
    </row>
    <row r="82" spans="1:8" ht="124.5" customHeight="1" thickBot="1" x14ac:dyDescent="0.25">
      <c r="A82" s="10"/>
      <c r="B82" s="7">
        <v>2</v>
      </c>
      <c r="C82" s="71" t="s">
        <v>105</v>
      </c>
      <c r="D82" s="11"/>
      <c r="E82" s="11"/>
      <c r="F82" s="11"/>
      <c r="G82" s="69" t="s">
        <v>108</v>
      </c>
      <c r="H82" s="13"/>
    </row>
    <row r="83" spans="1:8" ht="124.5" customHeight="1" thickBot="1" x14ac:dyDescent="0.25">
      <c r="A83" s="68"/>
      <c r="B83" s="7">
        <v>3</v>
      </c>
      <c r="C83" s="71" t="s">
        <v>95</v>
      </c>
      <c r="D83" s="11"/>
      <c r="E83" s="11"/>
      <c r="F83" s="11"/>
      <c r="G83" s="69" t="s">
        <v>108</v>
      </c>
      <c r="H83" s="13"/>
    </row>
    <row r="84" spans="1:8" ht="124.5" customHeight="1" x14ac:dyDescent="0.2">
      <c r="A84" s="10"/>
      <c r="B84" s="7">
        <v>4</v>
      </c>
      <c r="C84" s="71" t="s">
        <v>106</v>
      </c>
      <c r="D84" s="11"/>
      <c r="E84" s="11"/>
      <c r="F84" s="11"/>
      <c r="G84" s="69" t="s">
        <v>108</v>
      </c>
      <c r="H84" s="13"/>
    </row>
    <row r="85" spans="1:8" ht="201" customHeight="1" thickBot="1" x14ac:dyDescent="0.25">
      <c r="B85" s="7">
        <v>5</v>
      </c>
      <c r="C85" s="72" t="s">
        <v>116</v>
      </c>
      <c r="D85" s="9"/>
      <c r="E85" s="9"/>
      <c r="F85" s="8"/>
      <c r="G85" s="8" t="s">
        <v>108</v>
      </c>
      <c r="H85" s="14"/>
    </row>
    <row r="86" spans="1:8" ht="222.75" customHeight="1" thickBot="1" x14ac:dyDescent="0.25">
      <c r="B86" s="7">
        <v>6</v>
      </c>
      <c r="C86" s="72" t="s">
        <v>117</v>
      </c>
      <c r="D86" s="9"/>
      <c r="E86" s="9"/>
      <c r="F86" s="8"/>
      <c r="G86" s="69" t="s">
        <v>108</v>
      </c>
      <c r="H86" s="14"/>
    </row>
    <row r="87" spans="1:8" ht="39.950000000000003" customHeight="1" thickBot="1" x14ac:dyDescent="0.25">
      <c r="B87" s="336" t="s">
        <v>66</v>
      </c>
      <c r="C87" s="636"/>
      <c r="D87" s="636"/>
      <c r="E87" s="637"/>
      <c r="F87" s="638" t="s">
        <v>101</v>
      </c>
      <c r="G87" s="639"/>
      <c r="H87" s="640"/>
    </row>
    <row r="88" spans="1:8" ht="39.75" customHeight="1" thickBot="1" x14ac:dyDescent="0.25">
      <c r="B88" s="644" t="s">
        <v>100</v>
      </c>
      <c r="C88" s="645"/>
      <c r="D88" s="645"/>
      <c r="E88" s="645"/>
      <c r="F88" s="645"/>
      <c r="G88" s="646"/>
      <c r="H88" s="83">
        <v>0</v>
      </c>
    </row>
    <row r="89" spans="1:8" s="1" customFormat="1" ht="28.5" customHeight="1" thickBot="1" x14ac:dyDescent="0.25">
      <c r="B89" s="44"/>
      <c r="C89" s="45"/>
      <c r="D89" s="45"/>
      <c r="E89" s="45"/>
      <c r="F89" s="45"/>
      <c r="G89" s="45"/>
      <c r="H89" s="46"/>
    </row>
    <row r="90" spans="1:8" s="1" customFormat="1" ht="39.950000000000003" customHeight="1" thickBot="1" x14ac:dyDescent="0.25">
      <c r="B90" s="662" t="s">
        <v>81</v>
      </c>
      <c r="C90" s="663"/>
      <c r="D90" s="663"/>
      <c r="E90" s="663"/>
      <c r="F90" s="663"/>
      <c r="G90" s="663"/>
      <c r="H90" s="664"/>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50"/>
      <c r="C92" s="74" t="s">
        <v>96</v>
      </c>
      <c r="D92" s="56"/>
      <c r="E92" s="51"/>
      <c r="F92" s="56"/>
      <c r="G92" s="73"/>
      <c r="H92" s="57"/>
    </row>
    <row r="93" spans="1:8" ht="142.5" customHeight="1" x14ac:dyDescent="0.2">
      <c r="B93" s="50">
        <v>1</v>
      </c>
      <c r="C93" s="51" t="s">
        <v>26</v>
      </c>
      <c r="D93" s="56"/>
      <c r="E93" s="51"/>
      <c r="F93" s="56"/>
      <c r="G93" s="73" t="s">
        <v>107</v>
      </c>
      <c r="H93" s="57"/>
    </row>
    <row r="94" spans="1:8" ht="142.5" customHeight="1" x14ac:dyDescent="0.2">
      <c r="B94" s="49">
        <v>2</v>
      </c>
      <c r="C94" s="48" t="s">
        <v>67</v>
      </c>
      <c r="D94" s="56"/>
      <c r="E94" s="48"/>
      <c r="F94" s="56"/>
      <c r="G94" s="73" t="s">
        <v>107</v>
      </c>
      <c r="H94" s="57"/>
    </row>
    <row r="95" spans="1:8" ht="142.5" customHeight="1" x14ac:dyDescent="0.2">
      <c r="B95" s="49">
        <v>3</v>
      </c>
      <c r="C95" s="48" t="s">
        <v>68</v>
      </c>
      <c r="D95" s="56"/>
      <c r="E95" s="48"/>
      <c r="F95" s="48"/>
      <c r="G95" s="73" t="s">
        <v>107</v>
      </c>
      <c r="H95" s="58"/>
    </row>
    <row r="96" spans="1:8" ht="142.5" customHeight="1" x14ac:dyDescent="0.2">
      <c r="B96" s="49">
        <v>4</v>
      </c>
      <c r="C96" s="48" t="s">
        <v>69</v>
      </c>
      <c r="D96" s="59"/>
      <c r="E96" s="48"/>
      <c r="F96" s="48"/>
      <c r="G96" s="73" t="s">
        <v>107</v>
      </c>
      <c r="H96" s="60"/>
    </row>
    <row r="97" spans="2:8" s="1" customFormat="1" ht="142.5" customHeight="1" x14ac:dyDescent="0.2">
      <c r="B97" s="49">
        <v>5</v>
      </c>
      <c r="C97" s="47" t="s">
        <v>70</v>
      </c>
      <c r="D97" s="59"/>
      <c r="E97" s="48"/>
      <c r="F97" s="48"/>
      <c r="G97" s="73" t="s">
        <v>107</v>
      </c>
      <c r="H97" s="58"/>
    </row>
    <row r="98" spans="2:8" ht="142.5" customHeight="1" x14ac:dyDescent="0.2">
      <c r="B98" s="49">
        <v>6</v>
      </c>
      <c r="C98" s="48" t="s">
        <v>71</v>
      </c>
      <c r="D98" s="59"/>
      <c r="E98" s="48"/>
      <c r="F98" s="59"/>
      <c r="G98" s="73" t="s">
        <v>107</v>
      </c>
      <c r="H98" s="58"/>
    </row>
    <row r="99" spans="2:8" ht="142.5" customHeight="1" x14ac:dyDescent="0.2">
      <c r="B99" s="49">
        <v>7</v>
      </c>
      <c r="C99" s="48" t="s">
        <v>27</v>
      </c>
      <c r="D99" s="59"/>
      <c r="E99" s="48"/>
      <c r="F99" s="59"/>
      <c r="G99" s="73" t="s">
        <v>107</v>
      </c>
      <c r="H99" s="58"/>
    </row>
    <row r="100" spans="2:8" s="1" customFormat="1" ht="142.5" customHeight="1" x14ac:dyDescent="0.2">
      <c r="B100" s="49">
        <v>8</v>
      </c>
      <c r="C100" s="48" t="s">
        <v>210</v>
      </c>
      <c r="D100" s="59"/>
      <c r="E100" s="48"/>
      <c r="F100" s="59"/>
      <c r="G100" s="73" t="s">
        <v>107</v>
      </c>
      <c r="H100" s="58"/>
    </row>
    <row r="101" spans="2:8" s="1" customFormat="1" ht="142.5" customHeight="1" x14ac:dyDescent="0.2">
      <c r="B101" s="49">
        <v>9</v>
      </c>
      <c r="C101" s="48" t="s">
        <v>72</v>
      </c>
      <c r="D101" s="59"/>
      <c r="E101" s="48"/>
      <c r="F101" s="59"/>
      <c r="G101" s="73" t="s">
        <v>107</v>
      </c>
      <c r="H101" s="58"/>
    </row>
    <row r="102" spans="2:8" ht="142.5" customHeight="1" x14ac:dyDescent="0.2">
      <c r="B102" s="49">
        <v>10</v>
      </c>
      <c r="C102" s="48" t="s">
        <v>211</v>
      </c>
      <c r="D102" s="59"/>
      <c r="E102" s="59"/>
      <c r="F102" s="48"/>
      <c r="G102" s="73" t="s">
        <v>107</v>
      </c>
      <c r="H102" s="58"/>
    </row>
    <row r="103" spans="2:8" ht="142.5" customHeight="1" x14ac:dyDescent="0.2">
      <c r="B103" s="49">
        <v>11</v>
      </c>
      <c r="C103" s="48" t="s">
        <v>212</v>
      </c>
      <c r="D103" s="59"/>
      <c r="E103" s="48"/>
      <c r="F103" s="59"/>
      <c r="G103" s="73" t="s">
        <v>107</v>
      </c>
      <c r="H103" s="58"/>
    </row>
    <row r="104" spans="2:8" ht="142.5" customHeight="1" x14ac:dyDescent="0.2">
      <c r="B104" s="49">
        <v>12</v>
      </c>
      <c r="C104" s="48" t="s">
        <v>213</v>
      </c>
      <c r="D104" s="59"/>
      <c r="E104" s="48"/>
      <c r="F104" s="59"/>
      <c r="G104" s="73" t="s">
        <v>107</v>
      </c>
      <c r="H104" s="58"/>
    </row>
    <row r="105" spans="2:8" ht="142.5" customHeight="1" x14ac:dyDescent="0.2">
      <c r="B105" s="49">
        <v>13</v>
      </c>
      <c r="C105" s="47" t="s">
        <v>214</v>
      </c>
      <c r="D105" s="48"/>
      <c r="E105" s="59"/>
      <c r="F105" s="59"/>
      <c r="G105" s="73" t="s">
        <v>107</v>
      </c>
      <c r="H105" s="58"/>
    </row>
    <row r="106" spans="2:8" ht="142.5" customHeight="1" x14ac:dyDescent="0.2">
      <c r="B106" s="49">
        <v>14</v>
      </c>
      <c r="C106" s="48" t="s">
        <v>73</v>
      </c>
      <c r="D106" s="59"/>
      <c r="E106" s="48"/>
      <c r="F106" s="59"/>
      <c r="G106" s="73" t="s">
        <v>107</v>
      </c>
      <c r="H106" s="58"/>
    </row>
    <row r="107" spans="2:8" ht="142.5" customHeight="1" x14ac:dyDescent="0.2">
      <c r="B107" s="49">
        <v>15</v>
      </c>
      <c r="C107" s="48" t="s">
        <v>28</v>
      </c>
      <c r="D107" s="59"/>
      <c r="E107" s="48"/>
      <c r="F107" s="59"/>
      <c r="G107" s="73" t="s">
        <v>107</v>
      </c>
      <c r="H107" s="58"/>
    </row>
    <row r="108" spans="2:8" ht="142.5" customHeight="1" x14ac:dyDescent="0.2">
      <c r="B108" s="49">
        <v>16</v>
      </c>
      <c r="C108" s="48" t="s">
        <v>74</v>
      </c>
      <c r="D108" s="59"/>
      <c r="E108" s="48"/>
      <c r="F108" s="59"/>
      <c r="G108" s="73" t="s">
        <v>107</v>
      </c>
      <c r="H108" s="58"/>
    </row>
    <row r="109" spans="2:8" ht="142.5" customHeight="1" x14ac:dyDescent="0.2">
      <c r="B109" s="49">
        <v>17</v>
      </c>
      <c r="C109" s="48" t="s">
        <v>75</v>
      </c>
      <c r="D109" s="59"/>
      <c r="E109" s="48"/>
      <c r="F109" s="59"/>
      <c r="G109" s="73" t="s">
        <v>107</v>
      </c>
      <c r="H109" s="58"/>
    </row>
    <row r="110" spans="2:8" ht="142.5" customHeight="1" x14ac:dyDescent="0.2">
      <c r="B110" s="49">
        <v>18</v>
      </c>
      <c r="C110" s="48" t="s">
        <v>76</v>
      </c>
      <c r="D110" s="59"/>
      <c r="E110" s="48"/>
      <c r="F110" s="59"/>
      <c r="G110" s="73" t="s">
        <v>107</v>
      </c>
      <c r="H110" s="58"/>
    </row>
    <row r="111" spans="2:8" ht="142.5" customHeight="1" x14ac:dyDescent="0.2">
      <c r="B111" s="49">
        <v>19</v>
      </c>
      <c r="C111" s="48" t="s">
        <v>77</v>
      </c>
      <c r="D111" s="59"/>
      <c r="E111" s="48"/>
      <c r="F111" s="59"/>
      <c r="G111" s="73" t="s">
        <v>107</v>
      </c>
      <c r="H111" s="58"/>
    </row>
    <row r="112" spans="2:8" ht="142.5" customHeight="1" x14ac:dyDescent="0.2">
      <c r="B112" s="49">
        <v>20</v>
      </c>
      <c r="C112" s="48" t="s">
        <v>78</v>
      </c>
      <c r="D112" s="59"/>
      <c r="E112" s="48"/>
      <c r="F112" s="59"/>
      <c r="G112" s="73" t="s">
        <v>107</v>
      </c>
      <c r="H112" s="58"/>
    </row>
    <row r="113" spans="1:1025" ht="142.5" customHeight="1" x14ac:dyDescent="0.2">
      <c r="B113" s="49">
        <v>21</v>
      </c>
      <c r="C113" s="48" t="s">
        <v>79</v>
      </c>
      <c r="D113" s="59"/>
      <c r="E113" s="48"/>
      <c r="F113" s="48"/>
      <c r="G113" s="73" t="s">
        <v>107</v>
      </c>
      <c r="H113" s="58"/>
    </row>
    <row r="114" spans="1:1025" ht="142.5" customHeight="1" x14ac:dyDescent="0.2">
      <c r="B114" s="49">
        <v>22</v>
      </c>
      <c r="C114" s="48" t="s">
        <v>80</v>
      </c>
      <c r="D114" s="59"/>
      <c r="E114" s="48"/>
      <c r="F114" s="59"/>
      <c r="G114" s="73" t="s">
        <v>107</v>
      </c>
      <c r="H114" s="58"/>
    </row>
    <row r="115" spans="1:1025" ht="142.5" customHeight="1" x14ac:dyDescent="0.2">
      <c r="B115" s="49">
        <v>23</v>
      </c>
      <c r="C115" s="48" t="s">
        <v>16</v>
      </c>
      <c r="D115" s="59"/>
      <c r="E115" s="48"/>
      <c r="F115" s="59"/>
      <c r="G115" s="73" t="s">
        <v>215</v>
      </c>
      <c r="H115" s="58"/>
    </row>
    <row r="116" spans="1:1025" customFormat="1" ht="172.5" customHeight="1" x14ac:dyDescent="0.25">
      <c r="A116" s="276"/>
      <c r="B116" s="282">
        <v>24</v>
      </c>
      <c r="C116" s="283" t="s">
        <v>230</v>
      </c>
      <c r="D116" s="284"/>
      <c r="E116" s="285"/>
      <c r="F116" s="284"/>
      <c r="G116" s="303" t="s">
        <v>267</v>
      </c>
      <c r="H116" s="286"/>
      <c r="I116" s="276"/>
      <c r="J116" s="276"/>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6"/>
      <c r="AR116" s="276"/>
      <c r="AS116" s="276"/>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c r="BT116" s="276"/>
      <c r="BU116" s="276"/>
      <c r="BV116" s="276"/>
      <c r="BW116" s="276"/>
      <c r="BX116" s="276"/>
      <c r="BY116" s="276"/>
      <c r="BZ116" s="276"/>
      <c r="CA116" s="276"/>
      <c r="CB116" s="276"/>
      <c r="CC116" s="276"/>
      <c r="CD116" s="276"/>
      <c r="CE116" s="276"/>
      <c r="CF116" s="276"/>
      <c r="CG116" s="276"/>
      <c r="CH116" s="276"/>
      <c r="CI116" s="276"/>
      <c r="CJ116" s="276"/>
      <c r="CK116" s="276"/>
      <c r="CL116" s="276"/>
      <c r="CM116" s="276"/>
      <c r="CN116" s="276"/>
      <c r="CO116" s="276"/>
      <c r="CP116" s="276"/>
      <c r="CQ116" s="276"/>
      <c r="CR116" s="276"/>
      <c r="CS116" s="276"/>
      <c r="CT116" s="276"/>
      <c r="CU116" s="276"/>
      <c r="CV116" s="276"/>
      <c r="CW116" s="276"/>
      <c r="CX116" s="276"/>
      <c r="CY116" s="276"/>
      <c r="CZ116" s="276"/>
      <c r="DA116" s="276"/>
      <c r="DB116" s="276"/>
      <c r="DC116" s="276"/>
      <c r="DD116" s="276"/>
      <c r="DE116" s="276"/>
      <c r="DF116" s="276"/>
      <c r="DG116" s="276"/>
      <c r="DH116" s="276"/>
      <c r="DI116" s="276"/>
      <c r="DJ116" s="276"/>
      <c r="DK116" s="276"/>
      <c r="DL116" s="276"/>
      <c r="DM116" s="276"/>
      <c r="DN116" s="276"/>
      <c r="DO116" s="276"/>
      <c r="DP116" s="276"/>
      <c r="DQ116" s="276"/>
      <c r="DR116" s="276"/>
      <c r="DS116" s="276"/>
      <c r="DT116" s="276"/>
      <c r="DU116" s="276"/>
      <c r="DV116" s="276"/>
      <c r="DW116" s="276"/>
      <c r="DX116" s="276"/>
      <c r="DY116" s="276"/>
      <c r="DZ116" s="276"/>
      <c r="EA116" s="276"/>
      <c r="EB116" s="276"/>
      <c r="EC116" s="276"/>
      <c r="ED116" s="276"/>
      <c r="EE116" s="276"/>
      <c r="EF116" s="276"/>
      <c r="EG116" s="276"/>
      <c r="EH116" s="276"/>
      <c r="EI116" s="276"/>
      <c r="EJ116" s="276"/>
      <c r="EK116" s="276"/>
      <c r="EL116" s="276"/>
      <c r="EM116" s="276"/>
      <c r="EN116" s="276"/>
      <c r="EO116" s="276"/>
      <c r="EP116" s="276"/>
      <c r="EQ116" s="276"/>
      <c r="ER116" s="276"/>
      <c r="ES116" s="276"/>
      <c r="ET116" s="276"/>
      <c r="EU116" s="276"/>
      <c r="EV116" s="276"/>
      <c r="EW116" s="276"/>
      <c r="EX116" s="276"/>
      <c r="EY116" s="276"/>
      <c r="EZ116" s="276"/>
      <c r="FA116" s="276"/>
      <c r="FB116" s="276"/>
      <c r="FC116" s="276"/>
      <c r="FD116" s="276"/>
      <c r="FE116" s="276"/>
      <c r="FF116" s="276"/>
      <c r="FG116" s="276"/>
      <c r="FH116" s="276"/>
      <c r="FI116" s="276"/>
      <c r="FJ116" s="276"/>
      <c r="FK116" s="276"/>
      <c r="FL116" s="276"/>
      <c r="FM116" s="276"/>
      <c r="FN116" s="276"/>
      <c r="FO116" s="276"/>
      <c r="FP116" s="276"/>
      <c r="FQ116" s="276"/>
      <c r="FR116" s="276"/>
      <c r="FS116" s="276"/>
      <c r="FT116" s="276"/>
      <c r="FU116" s="276"/>
      <c r="FV116" s="276"/>
      <c r="FW116" s="276"/>
      <c r="FX116" s="276"/>
      <c r="FY116" s="276"/>
      <c r="FZ116" s="276"/>
      <c r="GA116" s="276"/>
      <c r="GB116" s="276"/>
      <c r="GC116" s="276"/>
      <c r="GD116" s="276"/>
      <c r="GE116" s="276"/>
      <c r="GF116" s="276"/>
      <c r="GG116" s="276"/>
      <c r="GH116" s="276"/>
      <c r="GI116" s="276"/>
      <c r="GJ116" s="276"/>
      <c r="GK116" s="276"/>
      <c r="GL116" s="276"/>
      <c r="GM116" s="276"/>
      <c r="GN116" s="276"/>
      <c r="GO116" s="276"/>
      <c r="GP116" s="276"/>
      <c r="GQ116" s="276"/>
      <c r="GR116" s="276"/>
      <c r="GS116" s="276"/>
      <c r="GT116" s="276"/>
      <c r="GU116" s="276"/>
      <c r="GV116" s="276"/>
      <c r="GW116" s="276"/>
      <c r="GX116" s="276"/>
      <c r="GY116" s="276"/>
      <c r="GZ116" s="276"/>
      <c r="HA116" s="276"/>
      <c r="HB116" s="276"/>
      <c r="HC116" s="276"/>
      <c r="HD116" s="276"/>
      <c r="HE116" s="276"/>
      <c r="HF116" s="276"/>
      <c r="HG116" s="276"/>
      <c r="HH116" s="276"/>
      <c r="HI116" s="276"/>
      <c r="HJ116" s="276"/>
      <c r="HK116" s="276"/>
      <c r="HL116" s="276"/>
      <c r="HM116" s="276"/>
      <c r="HN116" s="276"/>
      <c r="HO116" s="276"/>
      <c r="HP116" s="276"/>
      <c r="HQ116" s="276"/>
      <c r="HR116" s="276"/>
      <c r="HS116" s="276"/>
      <c r="HT116" s="276"/>
      <c r="HU116" s="276"/>
      <c r="HV116" s="276"/>
      <c r="HW116" s="276"/>
      <c r="HX116" s="276"/>
      <c r="HY116" s="276"/>
      <c r="HZ116" s="276"/>
      <c r="IA116" s="276"/>
      <c r="IB116" s="276"/>
      <c r="IC116" s="276"/>
      <c r="ID116" s="276"/>
      <c r="IE116" s="276"/>
      <c r="IF116" s="276"/>
      <c r="IG116" s="276"/>
      <c r="IH116" s="276"/>
      <c r="II116" s="276"/>
      <c r="IJ116" s="276"/>
      <c r="IK116" s="276"/>
      <c r="IL116" s="276"/>
      <c r="IM116" s="276"/>
      <c r="IN116" s="276"/>
      <c r="IO116" s="276"/>
      <c r="IP116" s="276"/>
      <c r="IQ116" s="276"/>
      <c r="IR116" s="276"/>
      <c r="IS116" s="276"/>
      <c r="IT116" s="276"/>
      <c r="IU116" s="276"/>
      <c r="IV116" s="276"/>
      <c r="IW116" s="276"/>
      <c r="IX116" s="276"/>
      <c r="IY116" s="276"/>
      <c r="IZ116" s="276"/>
      <c r="JA116" s="276"/>
      <c r="JB116" s="276"/>
      <c r="JC116" s="276"/>
      <c r="JD116" s="276"/>
      <c r="JE116" s="276"/>
      <c r="JF116" s="276"/>
      <c r="JG116" s="276"/>
      <c r="JH116" s="276"/>
      <c r="JI116" s="276"/>
      <c r="JJ116" s="276"/>
      <c r="JK116" s="276"/>
      <c r="JL116" s="276"/>
      <c r="JM116" s="276"/>
      <c r="JN116" s="276"/>
      <c r="JO116" s="276"/>
      <c r="JP116" s="276"/>
      <c r="JQ116" s="276"/>
      <c r="JR116" s="276"/>
      <c r="JS116" s="276"/>
      <c r="JT116" s="276"/>
      <c r="JU116" s="276"/>
      <c r="JV116" s="276"/>
      <c r="JW116" s="276"/>
      <c r="JX116" s="276"/>
      <c r="JY116" s="276"/>
      <c r="JZ116" s="276"/>
      <c r="KA116" s="276"/>
      <c r="KB116" s="276"/>
      <c r="KC116" s="276"/>
      <c r="KD116" s="276"/>
      <c r="KE116" s="276"/>
      <c r="KF116" s="276"/>
      <c r="KG116" s="276"/>
      <c r="KH116" s="276"/>
      <c r="KI116" s="276"/>
      <c r="KJ116" s="276"/>
      <c r="KK116" s="276"/>
      <c r="KL116" s="276"/>
      <c r="KM116" s="276"/>
      <c r="KN116" s="276"/>
      <c r="KO116" s="276"/>
      <c r="KP116" s="276"/>
      <c r="KQ116" s="276"/>
      <c r="KR116" s="276"/>
      <c r="KS116" s="276"/>
      <c r="KT116" s="276"/>
      <c r="KU116" s="276"/>
      <c r="KV116" s="276"/>
      <c r="KW116" s="276"/>
      <c r="KX116" s="276"/>
      <c r="KY116" s="276"/>
      <c r="KZ116" s="276"/>
      <c r="LA116" s="276"/>
      <c r="LB116" s="276"/>
      <c r="LC116" s="276"/>
      <c r="LD116" s="276"/>
      <c r="LE116" s="276"/>
      <c r="LF116" s="276"/>
      <c r="LG116" s="276"/>
      <c r="LH116" s="276"/>
      <c r="LI116" s="276"/>
      <c r="LJ116" s="276"/>
      <c r="LK116" s="276"/>
      <c r="LL116" s="276"/>
      <c r="LM116" s="276"/>
      <c r="LN116" s="276"/>
      <c r="LO116" s="276"/>
      <c r="LP116" s="276"/>
      <c r="LQ116" s="276"/>
      <c r="LR116" s="276"/>
      <c r="LS116" s="276"/>
      <c r="LT116" s="276"/>
      <c r="LU116" s="276"/>
      <c r="LV116" s="276"/>
      <c r="LW116" s="276"/>
      <c r="LX116" s="276"/>
      <c r="LY116" s="276"/>
      <c r="LZ116" s="276"/>
      <c r="MA116" s="276"/>
      <c r="MB116" s="276"/>
      <c r="MC116" s="276"/>
      <c r="MD116" s="276"/>
      <c r="ME116" s="276"/>
      <c r="MF116" s="276"/>
      <c r="MG116" s="276"/>
      <c r="MH116" s="276"/>
      <c r="MI116" s="276"/>
      <c r="MJ116" s="276"/>
      <c r="MK116" s="276"/>
      <c r="ML116" s="276"/>
      <c r="MM116" s="276"/>
      <c r="MN116" s="276"/>
      <c r="MO116" s="276"/>
      <c r="MP116" s="276"/>
      <c r="MQ116" s="276"/>
      <c r="MR116" s="276"/>
      <c r="MS116" s="276"/>
      <c r="MT116" s="276"/>
      <c r="MU116" s="276"/>
      <c r="MV116" s="276"/>
      <c r="MW116" s="276"/>
      <c r="MX116" s="276"/>
      <c r="MY116" s="276"/>
      <c r="MZ116" s="276"/>
      <c r="NA116" s="276"/>
      <c r="NB116" s="276"/>
      <c r="NC116" s="276"/>
      <c r="ND116" s="276"/>
      <c r="NE116" s="276"/>
      <c r="NF116" s="276"/>
      <c r="NG116" s="276"/>
      <c r="NH116" s="276"/>
      <c r="NI116" s="276"/>
      <c r="NJ116" s="276"/>
      <c r="NK116" s="276"/>
      <c r="NL116" s="276"/>
      <c r="NM116" s="276"/>
      <c r="NN116" s="276"/>
      <c r="NO116" s="276"/>
      <c r="NP116" s="276"/>
      <c r="NQ116" s="276"/>
      <c r="NR116" s="276"/>
      <c r="NS116" s="276"/>
      <c r="NT116" s="276"/>
      <c r="NU116" s="276"/>
      <c r="NV116" s="276"/>
      <c r="NW116" s="276"/>
      <c r="NX116" s="276"/>
      <c r="NY116" s="276"/>
      <c r="NZ116" s="276"/>
      <c r="OA116" s="276"/>
      <c r="OB116" s="276"/>
      <c r="OC116" s="276"/>
      <c r="OD116" s="276"/>
      <c r="OE116" s="276"/>
      <c r="OF116" s="276"/>
      <c r="OG116" s="276"/>
      <c r="OH116" s="276"/>
      <c r="OI116" s="276"/>
      <c r="OJ116" s="276"/>
      <c r="OK116" s="276"/>
      <c r="OL116" s="276"/>
      <c r="OM116" s="276"/>
      <c r="ON116" s="276"/>
      <c r="OO116" s="276"/>
      <c r="OP116" s="276"/>
      <c r="OQ116" s="276"/>
      <c r="OR116" s="276"/>
      <c r="OS116" s="276"/>
      <c r="OT116" s="276"/>
      <c r="OU116" s="276"/>
      <c r="OV116" s="276"/>
      <c r="OW116" s="276"/>
      <c r="OX116" s="276"/>
      <c r="OY116" s="276"/>
      <c r="OZ116" s="276"/>
      <c r="PA116" s="276"/>
      <c r="PB116" s="276"/>
      <c r="PC116" s="276"/>
      <c r="PD116" s="276"/>
      <c r="PE116" s="276"/>
      <c r="PF116" s="276"/>
      <c r="PG116" s="276"/>
      <c r="PH116" s="276"/>
      <c r="PI116" s="276"/>
      <c r="PJ116" s="276"/>
      <c r="PK116" s="276"/>
      <c r="PL116" s="276"/>
      <c r="PM116" s="276"/>
      <c r="PN116" s="276"/>
      <c r="PO116" s="276"/>
      <c r="PP116" s="276"/>
      <c r="PQ116" s="276"/>
      <c r="PR116" s="276"/>
      <c r="PS116" s="276"/>
      <c r="PT116" s="276"/>
      <c r="PU116" s="276"/>
      <c r="PV116" s="276"/>
      <c r="PW116" s="276"/>
      <c r="PX116" s="276"/>
      <c r="PY116" s="276"/>
      <c r="PZ116" s="276"/>
      <c r="QA116" s="276"/>
      <c r="QB116" s="276"/>
      <c r="QC116" s="276"/>
      <c r="QD116" s="276"/>
      <c r="QE116" s="276"/>
      <c r="QF116" s="276"/>
      <c r="QG116" s="276"/>
      <c r="QH116" s="276"/>
      <c r="QI116" s="276"/>
      <c r="QJ116" s="276"/>
      <c r="QK116" s="276"/>
      <c r="QL116" s="276"/>
      <c r="QM116" s="276"/>
      <c r="QN116" s="276"/>
      <c r="QO116" s="276"/>
      <c r="QP116" s="276"/>
      <c r="QQ116" s="276"/>
      <c r="QR116" s="276"/>
      <c r="QS116" s="276"/>
      <c r="QT116" s="276"/>
      <c r="QU116" s="276"/>
      <c r="QV116" s="276"/>
      <c r="QW116" s="276"/>
      <c r="QX116" s="276"/>
      <c r="QY116" s="276"/>
      <c r="QZ116" s="276"/>
      <c r="RA116" s="276"/>
      <c r="RB116" s="276"/>
      <c r="RC116" s="276"/>
      <c r="RD116" s="276"/>
      <c r="RE116" s="276"/>
      <c r="RF116" s="276"/>
      <c r="RG116" s="276"/>
      <c r="RH116" s="276"/>
      <c r="RI116" s="276"/>
      <c r="RJ116" s="276"/>
      <c r="RK116" s="276"/>
      <c r="RL116" s="276"/>
      <c r="RM116" s="276"/>
      <c r="RN116" s="276"/>
      <c r="RO116" s="276"/>
      <c r="RP116" s="276"/>
      <c r="RQ116" s="276"/>
      <c r="RR116" s="276"/>
      <c r="RS116" s="276"/>
      <c r="RT116" s="276"/>
      <c r="RU116" s="276"/>
      <c r="RV116" s="276"/>
      <c r="RW116" s="276"/>
      <c r="RX116" s="276"/>
      <c r="RY116" s="276"/>
      <c r="RZ116" s="276"/>
      <c r="SA116" s="276"/>
      <c r="SB116" s="276"/>
      <c r="SC116" s="276"/>
      <c r="SD116" s="276"/>
      <c r="SE116" s="276"/>
      <c r="SF116" s="276"/>
      <c r="SG116" s="276"/>
      <c r="SH116" s="276"/>
      <c r="SI116" s="276"/>
      <c r="SJ116" s="276"/>
      <c r="SK116" s="276"/>
      <c r="SL116" s="276"/>
      <c r="SM116" s="276"/>
      <c r="SN116" s="276"/>
      <c r="SO116" s="276"/>
      <c r="SP116" s="276"/>
      <c r="SQ116" s="276"/>
      <c r="SR116" s="276"/>
      <c r="SS116" s="276"/>
      <c r="ST116" s="276"/>
      <c r="SU116" s="276"/>
      <c r="SV116" s="276"/>
      <c r="SW116" s="276"/>
      <c r="SX116" s="276"/>
      <c r="SY116" s="276"/>
      <c r="SZ116" s="276"/>
      <c r="TA116" s="276"/>
      <c r="TB116" s="276"/>
      <c r="TC116" s="276"/>
      <c r="TD116" s="276"/>
      <c r="TE116" s="276"/>
      <c r="TF116" s="276"/>
      <c r="TG116" s="276"/>
      <c r="TH116" s="276"/>
      <c r="TI116" s="276"/>
      <c r="TJ116" s="276"/>
      <c r="TK116" s="276"/>
      <c r="TL116" s="276"/>
      <c r="TM116" s="276"/>
      <c r="TN116" s="276"/>
      <c r="TO116" s="276"/>
      <c r="TP116" s="276"/>
      <c r="TQ116" s="276"/>
      <c r="TR116" s="276"/>
      <c r="TS116" s="276"/>
      <c r="TT116" s="276"/>
      <c r="TU116" s="276"/>
      <c r="TV116" s="276"/>
      <c r="TW116" s="276"/>
      <c r="TX116" s="276"/>
      <c r="TY116" s="276"/>
      <c r="TZ116" s="276"/>
      <c r="UA116" s="276"/>
      <c r="UB116" s="276"/>
      <c r="UC116" s="276"/>
      <c r="UD116" s="276"/>
      <c r="UE116" s="276"/>
      <c r="UF116" s="276"/>
      <c r="UG116" s="276"/>
      <c r="UH116" s="276"/>
      <c r="UI116" s="276"/>
      <c r="UJ116" s="276"/>
      <c r="UK116" s="276"/>
      <c r="UL116" s="276"/>
      <c r="UM116" s="276"/>
      <c r="UN116" s="276"/>
      <c r="UO116" s="276"/>
      <c r="UP116" s="276"/>
      <c r="UQ116" s="276"/>
      <c r="UR116" s="276"/>
      <c r="US116" s="276"/>
      <c r="UT116" s="276"/>
      <c r="UU116" s="276"/>
      <c r="UV116" s="276"/>
      <c r="UW116" s="276"/>
      <c r="UX116" s="276"/>
      <c r="UY116" s="276"/>
      <c r="UZ116" s="276"/>
      <c r="VA116" s="276"/>
      <c r="VB116" s="276"/>
      <c r="VC116" s="276"/>
      <c r="VD116" s="276"/>
      <c r="VE116" s="276"/>
      <c r="VF116" s="276"/>
      <c r="VG116" s="276"/>
      <c r="VH116" s="276"/>
      <c r="VI116" s="276"/>
      <c r="VJ116" s="276"/>
      <c r="VK116" s="276"/>
      <c r="VL116" s="276"/>
      <c r="VM116" s="276"/>
      <c r="VN116" s="276"/>
      <c r="VO116" s="276"/>
      <c r="VP116" s="276"/>
      <c r="VQ116" s="276"/>
      <c r="VR116" s="276"/>
      <c r="VS116" s="276"/>
      <c r="VT116" s="276"/>
      <c r="VU116" s="276"/>
      <c r="VV116" s="276"/>
      <c r="VW116" s="276"/>
      <c r="VX116" s="276"/>
      <c r="VY116" s="276"/>
      <c r="VZ116" s="276"/>
      <c r="WA116" s="276"/>
      <c r="WB116" s="276"/>
      <c r="WC116" s="276"/>
      <c r="WD116" s="276"/>
      <c r="WE116" s="276"/>
      <c r="WF116" s="276"/>
      <c r="WG116" s="276"/>
      <c r="WH116" s="276"/>
      <c r="WI116" s="276"/>
      <c r="WJ116" s="276"/>
      <c r="WK116" s="276"/>
      <c r="WL116" s="276"/>
      <c r="WM116" s="276"/>
      <c r="WN116" s="276"/>
      <c r="WO116" s="276"/>
      <c r="WP116" s="276"/>
      <c r="WQ116" s="276"/>
      <c r="WR116" s="276"/>
      <c r="WS116" s="276"/>
      <c r="WT116" s="276"/>
      <c r="WU116" s="276"/>
      <c r="WV116" s="276"/>
      <c r="WW116" s="276"/>
      <c r="WX116" s="276"/>
      <c r="WY116" s="276"/>
      <c r="WZ116" s="276"/>
      <c r="XA116" s="276"/>
      <c r="XB116" s="276"/>
      <c r="XC116" s="276"/>
      <c r="XD116" s="276"/>
      <c r="XE116" s="276"/>
      <c r="XF116" s="276"/>
      <c r="XG116" s="276"/>
      <c r="XH116" s="276"/>
      <c r="XI116" s="276"/>
      <c r="XJ116" s="276"/>
      <c r="XK116" s="276"/>
      <c r="XL116" s="276"/>
      <c r="XM116" s="276"/>
      <c r="XN116" s="276"/>
      <c r="XO116" s="276"/>
      <c r="XP116" s="276"/>
      <c r="XQ116" s="276"/>
      <c r="XR116" s="276"/>
      <c r="XS116" s="276"/>
      <c r="XT116" s="276"/>
      <c r="XU116" s="276"/>
      <c r="XV116" s="276"/>
      <c r="XW116" s="276"/>
      <c r="XX116" s="276"/>
      <c r="XY116" s="276"/>
      <c r="XZ116" s="276"/>
      <c r="YA116" s="276"/>
      <c r="YB116" s="276"/>
      <c r="YC116" s="276"/>
      <c r="YD116" s="276"/>
      <c r="YE116" s="276"/>
      <c r="YF116" s="276"/>
      <c r="YG116" s="276"/>
      <c r="YH116" s="276"/>
      <c r="YI116" s="276"/>
      <c r="YJ116" s="276"/>
      <c r="YK116" s="276"/>
      <c r="YL116" s="276"/>
      <c r="YM116" s="276"/>
      <c r="YN116" s="276"/>
      <c r="YO116" s="276"/>
      <c r="YP116" s="276"/>
      <c r="YQ116" s="276"/>
      <c r="YR116" s="276"/>
      <c r="YS116" s="276"/>
      <c r="YT116" s="276"/>
      <c r="YU116" s="276"/>
      <c r="YV116" s="276"/>
      <c r="YW116" s="276"/>
      <c r="YX116" s="276"/>
      <c r="YY116" s="276"/>
      <c r="YZ116" s="276"/>
      <c r="ZA116" s="276"/>
      <c r="ZB116" s="276"/>
      <c r="ZC116" s="276"/>
      <c r="ZD116" s="276"/>
      <c r="ZE116" s="276"/>
      <c r="ZF116" s="276"/>
      <c r="ZG116" s="276"/>
      <c r="ZH116" s="276"/>
      <c r="ZI116" s="276"/>
      <c r="ZJ116" s="276"/>
      <c r="ZK116" s="276"/>
      <c r="ZL116" s="276"/>
      <c r="ZM116" s="276"/>
      <c r="ZN116" s="276"/>
      <c r="ZO116" s="276"/>
      <c r="ZP116" s="276"/>
      <c r="ZQ116" s="276"/>
      <c r="ZR116" s="276"/>
      <c r="ZS116" s="276"/>
      <c r="ZT116" s="276"/>
      <c r="ZU116" s="276"/>
      <c r="ZV116" s="276"/>
      <c r="ZW116" s="276"/>
      <c r="ZX116" s="276"/>
      <c r="ZY116" s="276"/>
      <c r="ZZ116" s="276"/>
      <c r="AAA116" s="276"/>
      <c r="AAB116" s="276"/>
      <c r="AAC116" s="276"/>
      <c r="AAD116" s="276"/>
      <c r="AAE116" s="276"/>
      <c r="AAF116" s="276"/>
      <c r="AAG116" s="276"/>
      <c r="AAH116" s="276"/>
      <c r="AAI116" s="276"/>
      <c r="AAJ116" s="276"/>
      <c r="AAK116" s="276"/>
      <c r="AAL116" s="276"/>
      <c r="AAM116" s="276"/>
      <c r="AAN116" s="276"/>
      <c r="AAO116" s="276"/>
      <c r="AAP116" s="276"/>
      <c r="AAQ116" s="276"/>
      <c r="AAR116" s="276"/>
      <c r="AAS116" s="276"/>
      <c r="AAT116" s="276"/>
      <c r="AAU116" s="276"/>
      <c r="AAV116" s="276"/>
      <c r="AAW116" s="276"/>
      <c r="AAX116" s="276"/>
      <c r="AAY116" s="276"/>
      <c r="AAZ116" s="276"/>
      <c r="ABA116" s="276"/>
      <c r="ABB116" s="276"/>
      <c r="ABC116" s="276"/>
      <c r="ABD116" s="276"/>
      <c r="ABE116" s="276"/>
      <c r="ABF116" s="276"/>
      <c r="ABG116" s="276"/>
      <c r="ABH116" s="276"/>
      <c r="ABI116" s="276"/>
      <c r="ABJ116" s="276"/>
      <c r="ABK116" s="276"/>
      <c r="ABL116" s="276"/>
      <c r="ABM116" s="276"/>
      <c r="ABN116" s="276"/>
      <c r="ABO116" s="276"/>
      <c r="ABP116" s="276"/>
      <c r="ABQ116" s="276"/>
      <c r="ABR116" s="276"/>
      <c r="ABS116" s="276"/>
      <c r="ABT116" s="276"/>
      <c r="ABU116" s="276"/>
      <c r="ABV116" s="276"/>
      <c r="ABW116" s="276"/>
      <c r="ABX116" s="276"/>
      <c r="ABY116" s="276"/>
      <c r="ABZ116" s="276"/>
      <c r="ACA116" s="276"/>
      <c r="ACB116" s="276"/>
      <c r="ACC116" s="276"/>
      <c r="ACD116" s="276"/>
      <c r="ACE116" s="276"/>
      <c r="ACF116" s="276"/>
      <c r="ACG116" s="276"/>
      <c r="ACH116" s="276"/>
      <c r="ACI116" s="276"/>
      <c r="ACJ116" s="276"/>
      <c r="ACK116" s="276"/>
      <c r="ACL116" s="276"/>
      <c r="ACM116" s="276"/>
      <c r="ACN116" s="276"/>
      <c r="ACO116" s="276"/>
      <c r="ACP116" s="276"/>
      <c r="ACQ116" s="276"/>
      <c r="ACR116" s="276"/>
      <c r="ACS116" s="276"/>
      <c r="ACT116" s="276"/>
      <c r="ACU116" s="276"/>
      <c r="ACV116" s="276"/>
      <c r="ACW116" s="276"/>
      <c r="ACX116" s="276"/>
      <c r="ACY116" s="276"/>
      <c r="ACZ116" s="276"/>
      <c r="ADA116" s="276"/>
      <c r="ADB116" s="276"/>
      <c r="ADC116" s="276"/>
      <c r="ADD116" s="276"/>
      <c r="ADE116" s="276"/>
      <c r="ADF116" s="276"/>
      <c r="ADG116" s="276"/>
      <c r="ADH116" s="276"/>
      <c r="ADI116" s="276"/>
      <c r="ADJ116" s="276"/>
      <c r="ADK116" s="276"/>
      <c r="ADL116" s="276"/>
      <c r="ADM116" s="276"/>
      <c r="ADN116" s="276"/>
      <c r="ADO116" s="276"/>
      <c r="ADP116" s="276"/>
      <c r="ADQ116" s="276"/>
      <c r="ADR116" s="276"/>
      <c r="ADS116" s="276"/>
      <c r="ADT116" s="276"/>
      <c r="ADU116" s="276"/>
      <c r="ADV116" s="276"/>
      <c r="ADW116" s="276"/>
      <c r="ADX116" s="276"/>
      <c r="ADY116" s="276"/>
      <c r="ADZ116" s="276"/>
      <c r="AEA116" s="276"/>
      <c r="AEB116" s="276"/>
      <c r="AEC116" s="276"/>
      <c r="AED116" s="276"/>
      <c r="AEE116" s="276"/>
      <c r="AEF116" s="276"/>
      <c r="AEG116" s="276"/>
      <c r="AEH116" s="276"/>
      <c r="AEI116" s="276"/>
      <c r="AEJ116" s="276"/>
      <c r="AEK116" s="276"/>
      <c r="AEL116" s="276"/>
      <c r="AEM116" s="276"/>
      <c r="AEN116" s="276"/>
      <c r="AEO116" s="276"/>
      <c r="AEP116" s="276"/>
      <c r="AEQ116" s="276"/>
      <c r="AER116" s="276"/>
      <c r="AES116" s="276"/>
      <c r="AET116" s="276"/>
      <c r="AEU116" s="276"/>
      <c r="AEV116" s="276"/>
      <c r="AEW116" s="276"/>
      <c r="AEX116" s="276"/>
      <c r="AEY116" s="276"/>
      <c r="AEZ116" s="276"/>
      <c r="AFA116" s="276"/>
      <c r="AFB116" s="276"/>
      <c r="AFC116" s="276"/>
      <c r="AFD116" s="276"/>
      <c r="AFE116" s="276"/>
      <c r="AFF116" s="276"/>
      <c r="AFG116" s="276"/>
      <c r="AFH116" s="276"/>
      <c r="AFI116" s="276"/>
      <c r="AFJ116" s="276"/>
      <c r="AFK116" s="276"/>
      <c r="AFL116" s="276"/>
      <c r="AFM116" s="276"/>
      <c r="AFN116" s="276"/>
      <c r="AFO116" s="276"/>
      <c r="AFP116" s="276"/>
      <c r="AFQ116" s="276"/>
      <c r="AFR116" s="276"/>
      <c r="AFS116" s="276"/>
      <c r="AFT116" s="276"/>
      <c r="AFU116" s="276"/>
      <c r="AFV116" s="276"/>
      <c r="AFW116" s="276"/>
      <c r="AFX116" s="276"/>
      <c r="AFY116" s="276"/>
      <c r="AFZ116" s="276"/>
      <c r="AGA116" s="276"/>
      <c r="AGB116" s="276"/>
      <c r="AGC116" s="276"/>
      <c r="AGD116" s="276"/>
      <c r="AGE116" s="276"/>
      <c r="AGF116" s="276"/>
      <c r="AGG116" s="276"/>
      <c r="AGH116" s="276"/>
      <c r="AGI116" s="276"/>
      <c r="AGJ116" s="276"/>
      <c r="AGK116" s="276"/>
      <c r="AGL116" s="276"/>
      <c r="AGM116" s="276"/>
      <c r="AGN116" s="276"/>
      <c r="AGO116" s="276"/>
      <c r="AGP116" s="276"/>
      <c r="AGQ116" s="276"/>
      <c r="AGR116" s="276"/>
      <c r="AGS116" s="276"/>
      <c r="AGT116" s="276"/>
      <c r="AGU116" s="276"/>
      <c r="AGV116" s="276"/>
      <c r="AGW116" s="276"/>
      <c r="AGX116" s="276"/>
      <c r="AGY116" s="276"/>
      <c r="AGZ116" s="276"/>
      <c r="AHA116" s="276"/>
      <c r="AHB116" s="276"/>
      <c r="AHC116" s="276"/>
      <c r="AHD116" s="276"/>
      <c r="AHE116" s="276"/>
      <c r="AHF116" s="276"/>
      <c r="AHG116" s="276"/>
      <c r="AHH116" s="276"/>
      <c r="AHI116" s="276"/>
      <c r="AHJ116" s="276"/>
      <c r="AHK116" s="276"/>
      <c r="AHL116" s="276"/>
      <c r="AHM116" s="276"/>
      <c r="AHN116" s="276"/>
      <c r="AHO116" s="276"/>
      <c r="AHP116" s="276"/>
      <c r="AHQ116" s="276"/>
      <c r="AHR116" s="276"/>
      <c r="AHS116" s="276"/>
      <c r="AHT116" s="276"/>
      <c r="AHU116" s="276"/>
      <c r="AHV116" s="276"/>
      <c r="AHW116" s="276"/>
      <c r="AHX116" s="276"/>
      <c r="AHY116" s="276"/>
      <c r="AHZ116" s="276"/>
      <c r="AIA116" s="276"/>
      <c r="AIB116" s="276"/>
      <c r="AIC116" s="276"/>
      <c r="AID116" s="276"/>
      <c r="AIE116" s="276"/>
      <c r="AIF116" s="276"/>
      <c r="AIG116" s="276"/>
      <c r="AIH116" s="276"/>
      <c r="AII116" s="276"/>
      <c r="AIJ116" s="276"/>
      <c r="AIK116" s="276"/>
      <c r="AIL116" s="276"/>
      <c r="AIM116" s="276"/>
      <c r="AIN116" s="276"/>
      <c r="AIO116" s="276"/>
      <c r="AIP116" s="276"/>
      <c r="AIQ116" s="276"/>
      <c r="AIR116" s="276"/>
      <c r="AIS116" s="276"/>
      <c r="AIT116" s="276"/>
      <c r="AIU116" s="276"/>
      <c r="AIV116" s="276"/>
      <c r="AIW116" s="276"/>
      <c r="AIX116" s="276"/>
      <c r="AIY116" s="276"/>
      <c r="AIZ116" s="276"/>
      <c r="AJA116" s="276"/>
      <c r="AJB116" s="276"/>
      <c r="AJC116" s="276"/>
      <c r="AJD116" s="276"/>
      <c r="AJE116" s="276"/>
      <c r="AJF116" s="276"/>
      <c r="AJG116" s="276"/>
      <c r="AJH116" s="276"/>
      <c r="AJI116" s="276"/>
      <c r="AJJ116" s="276"/>
      <c r="AJK116" s="276"/>
      <c r="AJL116" s="276"/>
      <c r="AJM116" s="276"/>
      <c r="AJN116" s="276"/>
      <c r="AJO116" s="276"/>
      <c r="AJP116" s="276"/>
      <c r="AJQ116" s="276"/>
      <c r="AJR116" s="276"/>
      <c r="AJS116" s="276"/>
      <c r="AJT116" s="276"/>
      <c r="AJU116" s="276"/>
      <c r="AJV116" s="276"/>
      <c r="AJW116" s="276"/>
      <c r="AJX116" s="276"/>
      <c r="AJY116" s="276"/>
      <c r="AJZ116" s="276"/>
      <c r="AKA116" s="276"/>
      <c r="AKB116" s="276"/>
      <c r="AKC116" s="276"/>
      <c r="AKD116" s="276"/>
      <c r="AKE116" s="276"/>
      <c r="AKF116" s="276"/>
      <c r="AKG116" s="276"/>
      <c r="AKH116" s="276"/>
      <c r="AKI116" s="276"/>
      <c r="AKJ116" s="276"/>
      <c r="AKK116" s="276"/>
      <c r="AKL116" s="276"/>
      <c r="AKM116" s="276"/>
      <c r="AKN116" s="276"/>
      <c r="AKO116" s="276"/>
      <c r="AKP116" s="276"/>
      <c r="AKQ116" s="276"/>
      <c r="AKR116" s="276"/>
      <c r="AKS116" s="276"/>
      <c r="AKT116" s="276"/>
      <c r="AKU116" s="276"/>
      <c r="AKV116" s="276"/>
      <c r="AKW116" s="276"/>
      <c r="AKX116" s="276"/>
      <c r="AKY116" s="276"/>
      <c r="AKZ116" s="276"/>
      <c r="ALA116" s="276"/>
      <c r="ALB116" s="276"/>
      <c r="ALC116" s="276"/>
      <c r="ALD116" s="276"/>
      <c r="ALE116" s="276"/>
      <c r="ALF116" s="276"/>
      <c r="ALG116" s="276"/>
      <c r="ALH116" s="276"/>
      <c r="ALI116" s="276"/>
      <c r="ALJ116" s="276"/>
      <c r="ALK116" s="276"/>
      <c r="ALL116" s="276"/>
      <c r="ALM116" s="276"/>
      <c r="ALN116" s="276"/>
      <c r="ALO116" s="276"/>
      <c r="ALP116" s="276"/>
      <c r="ALQ116" s="276"/>
      <c r="ALR116" s="276"/>
      <c r="ALS116" s="276"/>
      <c r="ALT116" s="276"/>
      <c r="ALU116" s="276"/>
      <c r="ALV116" s="276"/>
      <c r="ALW116" s="276"/>
      <c r="ALX116" s="276"/>
      <c r="ALY116" s="276"/>
      <c r="ALZ116" s="276"/>
      <c r="AMA116" s="276"/>
      <c r="AMB116" s="276"/>
      <c r="AMC116" s="276"/>
      <c r="AMD116" s="276"/>
      <c r="AME116" s="276"/>
      <c r="AMF116" s="276"/>
      <c r="AMG116" s="276"/>
      <c r="AMH116" s="276"/>
      <c r="AMI116" s="276"/>
      <c r="AMJ116" s="276"/>
      <c r="AMK116" s="276"/>
    </row>
    <row r="117" spans="1:1025" customFormat="1" ht="172.5" customHeight="1" x14ac:dyDescent="0.25">
      <c r="A117" s="276"/>
      <c r="B117" s="282" t="s">
        <v>236</v>
      </c>
      <c r="C117" s="283" t="s">
        <v>231</v>
      </c>
      <c r="D117" s="284"/>
      <c r="E117" s="285"/>
      <c r="F117" s="284"/>
      <c r="G117" s="304" t="s">
        <v>107</v>
      </c>
      <c r="H117" s="286"/>
      <c r="I117" s="276"/>
      <c r="J117" s="276"/>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6"/>
      <c r="AR117" s="276"/>
      <c r="AS117" s="276"/>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c r="BT117" s="276"/>
      <c r="BU117" s="276"/>
      <c r="BV117" s="276"/>
      <c r="BW117" s="276"/>
      <c r="BX117" s="276"/>
      <c r="BY117" s="276"/>
      <c r="BZ117" s="276"/>
      <c r="CA117" s="276"/>
      <c r="CB117" s="276"/>
      <c r="CC117" s="276"/>
      <c r="CD117" s="276"/>
      <c r="CE117" s="276"/>
      <c r="CF117" s="276"/>
      <c r="CG117" s="276"/>
      <c r="CH117" s="276"/>
      <c r="CI117" s="276"/>
      <c r="CJ117" s="276"/>
      <c r="CK117" s="276"/>
      <c r="CL117" s="276"/>
      <c r="CM117" s="276"/>
      <c r="CN117" s="276"/>
      <c r="CO117" s="276"/>
      <c r="CP117" s="276"/>
      <c r="CQ117" s="276"/>
      <c r="CR117" s="276"/>
      <c r="CS117" s="276"/>
      <c r="CT117" s="276"/>
      <c r="CU117" s="276"/>
      <c r="CV117" s="276"/>
      <c r="CW117" s="276"/>
      <c r="CX117" s="276"/>
      <c r="CY117" s="276"/>
      <c r="CZ117" s="276"/>
      <c r="DA117" s="276"/>
      <c r="DB117" s="276"/>
      <c r="DC117" s="276"/>
      <c r="DD117" s="276"/>
      <c r="DE117" s="276"/>
      <c r="DF117" s="276"/>
      <c r="DG117" s="276"/>
      <c r="DH117" s="276"/>
      <c r="DI117" s="276"/>
      <c r="DJ117" s="276"/>
      <c r="DK117" s="276"/>
      <c r="DL117" s="276"/>
      <c r="DM117" s="276"/>
      <c r="DN117" s="276"/>
      <c r="DO117" s="276"/>
      <c r="DP117" s="276"/>
      <c r="DQ117" s="276"/>
      <c r="DR117" s="276"/>
      <c r="DS117" s="276"/>
      <c r="DT117" s="276"/>
      <c r="DU117" s="276"/>
      <c r="DV117" s="276"/>
      <c r="DW117" s="276"/>
      <c r="DX117" s="276"/>
      <c r="DY117" s="276"/>
      <c r="DZ117" s="276"/>
      <c r="EA117" s="276"/>
      <c r="EB117" s="276"/>
      <c r="EC117" s="276"/>
      <c r="ED117" s="276"/>
      <c r="EE117" s="276"/>
      <c r="EF117" s="276"/>
      <c r="EG117" s="276"/>
      <c r="EH117" s="276"/>
      <c r="EI117" s="276"/>
      <c r="EJ117" s="276"/>
      <c r="EK117" s="276"/>
      <c r="EL117" s="276"/>
      <c r="EM117" s="276"/>
      <c r="EN117" s="276"/>
      <c r="EO117" s="276"/>
      <c r="EP117" s="276"/>
      <c r="EQ117" s="276"/>
      <c r="ER117" s="276"/>
      <c r="ES117" s="276"/>
      <c r="ET117" s="276"/>
      <c r="EU117" s="276"/>
      <c r="EV117" s="276"/>
      <c r="EW117" s="276"/>
      <c r="EX117" s="276"/>
      <c r="EY117" s="276"/>
      <c r="EZ117" s="276"/>
      <c r="FA117" s="276"/>
      <c r="FB117" s="276"/>
      <c r="FC117" s="276"/>
      <c r="FD117" s="276"/>
      <c r="FE117" s="276"/>
      <c r="FF117" s="276"/>
      <c r="FG117" s="276"/>
      <c r="FH117" s="276"/>
      <c r="FI117" s="276"/>
      <c r="FJ117" s="276"/>
      <c r="FK117" s="276"/>
      <c r="FL117" s="276"/>
      <c r="FM117" s="276"/>
      <c r="FN117" s="276"/>
      <c r="FO117" s="276"/>
      <c r="FP117" s="276"/>
      <c r="FQ117" s="276"/>
      <c r="FR117" s="276"/>
      <c r="FS117" s="276"/>
      <c r="FT117" s="276"/>
      <c r="FU117" s="276"/>
      <c r="FV117" s="276"/>
      <c r="FW117" s="276"/>
      <c r="FX117" s="276"/>
      <c r="FY117" s="276"/>
      <c r="FZ117" s="276"/>
      <c r="GA117" s="276"/>
      <c r="GB117" s="276"/>
      <c r="GC117" s="276"/>
      <c r="GD117" s="276"/>
      <c r="GE117" s="276"/>
      <c r="GF117" s="276"/>
      <c r="GG117" s="276"/>
      <c r="GH117" s="276"/>
      <c r="GI117" s="276"/>
      <c r="GJ117" s="276"/>
      <c r="GK117" s="276"/>
      <c r="GL117" s="276"/>
      <c r="GM117" s="276"/>
      <c r="GN117" s="276"/>
      <c r="GO117" s="276"/>
      <c r="GP117" s="276"/>
      <c r="GQ117" s="276"/>
      <c r="GR117" s="276"/>
      <c r="GS117" s="276"/>
      <c r="GT117" s="276"/>
      <c r="GU117" s="276"/>
      <c r="GV117" s="276"/>
      <c r="GW117" s="276"/>
      <c r="GX117" s="276"/>
      <c r="GY117" s="276"/>
      <c r="GZ117" s="276"/>
      <c r="HA117" s="276"/>
      <c r="HB117" s="276"/>
      <c r="HC117" s="276"/>
      <c r="HD117" s="276"/>
      <c r="HE117" s="276"/>
      <c r="HF117" s="276"/>
      <c r="HG117" s="276"/>
      <c r="HH117" s="276"/>
      <c r="HI117" s="276"/>
      <c r="HJ117" s="276"/>
      <c r="HK117" s="276"/>
      <c r="HL117" s="276"/>
      <c r="HM117" s="276"/>
      <c r="HN117" s="276"/>
      <c r="HO117" s="276"/>
      <c r="HP117" s="276"/>
      <c r="HQ117" s="276"/>
      <c r="HR117" s="276"/>
      <c r="HS117" s="276"/>
      <c r="HT117" s="276"/>
      <c r="HU117" s="276"/>
      <c r="HV117" s="276"/>
      <c r="HW117" s="276"/>
      <c r="HX117" s="276"/>
      <c r="HY117" s="276"/>
      <c r="HZ117" s="276"/>
      <c r="IA117" s="276"/>
      <c r="IB117" s="276"/>
      <c r="IC117" s="276"/>
      <c r="ID117" s="276"/>
      <c r="IE117" s="276"/>
      <c r="IF117" s="276"/>
      <c r="IG117" s="276"/>
      <c r="IH117" s="276"/>
      <c r="II117" s="276"/>
      <c r="IJ117" s="276"/>
      <c r="IK117" s="276"/>
      <c r="IL117" s="276"/>
      <c r="IM117" s="276"/>
      <c r="IN117" s="276"/>
      <c r="IO117" s="276"/>
      <c r="IP117" s="276"/>
      <c r="IQ117" s="276"/>
      <c r="IR117" s="276"/>
      <c r="IS117" s="276"/>
      <c r="IT117" s="276"/>
      <c r="IU117" s="276"/>
      <c r="IV117" s="276"/>
      <c r="IW117" s="276"/>
      <c r="IX117" s="276"/>
      <c r="IY117" s="276"/>
      <c r="IZ117" s="276"/>
      <c r="JA117" s="276"/>
      <c r="JB117" s="276"/>
      <c r="JC117" s="276"/>
      <c r="JD117" s="276"/>
      <c r="JE117" s="276"/>
      <c r="JF117" s="276"/>
      <c r="JG117" s="276"/>
      <c r="JH117" s="276"/>
      <c r="JI117" s="276"/>
      <c r="JJ117" s="276"/>
      <c r="JK117" s="276"/>
      <c r="JL117" s="276"/>
      <c r="JM117" s="276"/>
      <c r="JN117" s="276"/>
      <c r="JO117" s="276"/>
      <c r="JP117" s="276"/>
      <c r="JQ117" s="276"/>
      <c r="JR117" s="276"/>
      <c r="JS117" s="276"/>
      <c r="JT117" s="276"/>
      <c r="JU117" s="276"/>
      <c r="JV117" s="276"/>
      <c r="JW117" s="276"/>
      <c r="JX117" s="276"/>
      <c r="JY117" s="276"/>
      <c r="JZ117" s="276"/>
      <c r="KA117" s="276"/>
      <c r="KB117" s="276"/>
      <c r="KC117" s="276"/>
      <c r="KD117" s="276"/>
      <c r="KE117" s="276"/>
      <c r="KF117" s="276"/>
      <c r="KG117" s="276"/>
      <c r="KH117" s="276"/>
      <c r="KI117" s="276"/>
      <c r="KJ117" s="276"/>
      <c r="KK117" s="276"/>
      <c r="KL117" s="276"/>
      <c r="KM117" s="276"/>
      <c r="KN117" s="276"/>
      <c r="KO117" s="276"/>
      <c r="KP117" s="276"/>
      <c r="KQ117" s="276"/>
      <c r="KR117" s="276"/>
      <c r="KS117" s="276"/>
      <c r="KT117" s="276"/>
      <c r="KU117" s="276"/>
      <c r="KV117" s="276"/>
      <c r="KW117" s="276"/>
      <c r="KX117" s="276"/>
      <c r="KY117" s="276"/>
      <c r="KZ117" s="276"/>
      <c r="LA117" s="276"/>
      <c r="LB117" s="276"/>
      <c r="LC117" s="276"/>
      <c r="LD117" s="276"/>
      <c r="LE117" s="276"/>
      <c r="LF117" s="276"/>
      <c r="LG117" s="276"/>
      <c r="LH117" s="276"/>
      <c r="LI117" s="276"/>
      <c r="LJ117" s="276"/>
      <c r="LK117" s="276"/>
      <c r="LL117" s="276"/>
      <c r="LM117" s="276"/>
      <c r="LN117" s="276"/>
      <c r="LO117" s="276"/>
      <c r="LP117" s="276"/>
      <c r="LQ117" s="276"/>
      <c r="LR117" s="276"/>
      <c r="LS117" s="276"/>
      <c r="LT117" s="276"/>
      <c r="LU117" s="276"/>
      <c r="LV117" s="276"/>
      <c r="LW117" s="276"/>
      <c r="LX117" s="276"/>
      <c r="LY117" s="276"/>
      <c r="LZ117" s="276"/>
      <c r="MA117" s="276"/>
      <c r="MB117" s="276"/>
      <c r="MC117" s="276"/>
      <c r="MD117" s="276"/>
      <c r="ME117" s="276"/>
      <c r="MF117" s="276"/>
      <c r="MG117" s="276"/>
      <c r="MH117" s="276"/>
      <c r="MI117" s="276"/>
      <c r="MJ117" s="276"/>
      <c r="MK117" s="276"/>
      <c r="ML117" s="276"/>
      <c r="MM117" s="276"/>
      <c r="MN117" s="276"/>
      <c r="MO117" s="276"/>
      <c r="MP117" s="276"/>
      <c r="MQ117" s="276"/>
      <c r="MR117" s="276"/>
      <c r="MS117" s="276"/>
      <c r="MT117" s="276"/>
      <c r="MU117" s="276"/>
      <c r="MV117" s="276"/>
      <c r="MW117" s="276"/>
      <c r="MX117" s="276"/>
      <c r="MY117" s="276"/>
      <c r="MZ117" s="276"/>
      <c r="NA117" s="276"/>
      <c r="NB117" s="276"/>
      <c r="NC117" s="276"/>
      <c r="ND117" s="276"/>
      <c r="NE117" s="276"/>
      <c r="NF117" s="276"/>
      <c r="NG117" s="276"/>
      <c r="NH117" s="276"/>
      <c r="NI117" s="276"/>
      <c r="NJ117" s="276"/>
      <c r="NK117" s="276"/>
      <c r="NL117" s="276"/>
      <c r="NM117" s="276"/>
      <c r="NN117" s="276"/>
      <c r="NO117" s="276"/>
      <c r="NP117" s="276"/>
      <c r="NQ117" s="276"/>
      <c r="NR117" s="276"/>
      <c r="NS117" s="276"/>
      <c r="NT117" s="276"/>
      <c r="NU117" s="276"/>
      <c r="NV117" s="276"/>
      <c r="NW117" s="276"/>
      <c r="NX117" s="276"/>
      <c r="NY117" s="276"/>
      <c r="NZ117" s="276"/>
      <c r="OA117" s="276"/>
      <c r="OB117" s="276"/>
      <c r="OC117" s="276"/>
      <c r="OD117" s="276"/>
      <c r="OE117" s="276"/>
      <c r="OF117" s="276"/>
      <c r="OG117" s="276"/>
      <c r="OH117" s="276"/>
      <c r="OI117" s="276"/>
      <c r="OJ117" s="276"/>
      <c r="OK117" s="276"/>
      <c r="OL117" s="276"/>
      <c r="OM117" s="276"/>
      <c r="ON117" s="276"/>
      <c r="OO117" s="276"/>
      <c r="OP117" s="276"/>
      <c r="OQ117" s="276"/>
      <c r="OR117" s="276"/>
      <c r="OS117" s="276"/>
      <c r="OT117" s="276"/>
      <c r="OU117" s="276"/>
      <c r="OV117" s="276"/>
      <c r="OW117" s="276"/>
      <c r="OX117" s="276"/>
      <c r="OY117" s="276"/>
      <c r="OZ117" s="276"/>
      <c r="PA117" s="276"/>
      <c r="PB117" s="276"/>
      <c r="PC117" s="276"/>
      <c r="PD117" s="276"/>
      <c r="PE117" s="276"/>
      <c r="PF117" s="276"/>
      <c r="PG117" s="276"/>
      <c r="PH117" s="276"/>
      <c r="PI117" s="276"/>
      <c r="PJ117" s="276"/>
      <c r="PK117" s="276"/>
      <c r="PL117" s="276"/>
      <c r="PM117" s="276"/>
      <c r="PN117" s="276"/>
      <c r="PO117" s="276"/>
      <c r="PP117" s="276"/>
      <c r="PQ117" s="276"/>
      <c r="PR117" s="276"/>
      <c r="PS117" s="276"/>
      <c r="PT117" s="276"/>
      <c r="PU117" s="276"/>
      <c r="PV117" s="276"/>
      <c r="PW117" s="276"/>
      <c r="PX117" s="276"/>
      <c r="PY117" s="276"/>
      <c r="PZ117" s="276"/>
      <c r="QA117" s="276"/>
      <c r="QB117" s="276"/>
      <c r="QC117" s="276"/>
      <c r="QD117" s="276"/>
      <c r="QE117" s="276"/>
      <c r="QF117" s="276"/>
      <c r="QG117" s="276"/>
      <c r="QH117" s="276"/>
      <c r="QI117" s="276"/>
      <c r="QJ117" s="276"/>
      <c r="QK117" s="276"/>
      <c r="QL117" s="276"/>
      <c r="QM117" s="276"/>
      <c r="QN117" s="276"/>
      <c r="QO117" s="276"/>
      <c r="QP117" s="276"/>
      <c r="QQ117" s="276"/>
      <c r="QR117" s="276"/>
      <c r="QS117" s="276"/>
      <c r="QT117" s="276"/>
      <c r="QU117" s="276"/>
      <c r="QV117" s="276"/>
      <c r="QW117" s="276"/>
      <c r="QX117" s="276"/>
      <c r="QY117" s="276"/>
      <c r="QZ117" s="276"/>
      <c r="RA117" s="276"/>
      <c r="RB117" s="276"/>
      <c r="RC117" s="276"/>
      <c r="RD117" s="276"/>
      <c r="RE117" s="276"/>
      <c r="RF117" s="276"/>
      <c r="RG117" s="276"/>
      <c r="RH117" s="276"/>
      <c r="RI117" s="276"/>
      <c r="RJ117" s="276"/>
      <c r="RK117" s="276"/>
      <c r="RL117" s="276"/>
      <c r="RM117" s="276"/>
      <c r="RN117" s="276"/>
      <c r="RO117" s="276"/>
      <c r="RP117" s="276"/>
      <c r="RQ117" s="276"/>
      <c r="RR117" s="276"/>
      <c r="RS117" s="276"/>
      <c r="RT117" s="276"/>
      <c r="RU117" s="276"/>
      <c r="RV117" s="276"/>
      <c r="RW117" s="276"/>
      <c r="RX117" s="276"/>
      <c r="RY117" s="276"/>
      <c r="RZ117" s="276"/>
      <c r="SA117" s="276"/>
      <c r="SB117" s="276"/>
      <c r="SC117" s="276"/>
      <c r="SD117" s="276"/>
      <c r="SE117" s="276"/>
      <c r="SF117" s="276"/>
      <c r="SG117" s="276"/>
      <c r="SH117" s="276"/>
      <c r="SI117" s="276"/>
      <c r="SJ117" s="276"/>
      <c r="SK117" s="276"/>
      <c r="SL117" s="276"/>
      <c r="SM117" s="276"/>
      <c r="SN117" s="276"/>
      <c r="SO117" s="276"/>
      <c r="SP117" s="276"/>
      <c r="SQ117" s="276"/>
      <c r="SR117" s="276"/>
      <c r="SS117" s="276"/>
      <c r="ST117" s="276"/>
      <c r="SU117" s="276"/>
      <c r="SV117" s="276"/>
      <c r="SW117" s="276"/>
      <c r="SX117" s="276"/>
      <c r="SY117" s="276"/>
      <c r="SZ117" s="276"/>
      <c r="TA117" s="276"/>
      <c r="TB117" s="276"/>
      <c r="TC117" s="276"/>
      <c r="TD117" s="276"/>
      <c r="TE117" s="276"/>
      <c r="TF117" s="276"/>
      <c r="TG117" s="276"/>
      <c r="TH117" s="276"/>
      <c r="TI117" s="276"/>
      <c r="TJ117" s="276"/>
      <c r="TK117" s="276"/>
      <c r="TL117" s="276"/>
      <c r="TM117" s="276"/>
      <c r="TN117" s="276"/>
      <c r="TO117" s="276"/>
      <c r="TP117" s="276"/>
      <c r="TQ117" s="276"/>
      <c r="TR117" s="276"/>
      <c r="TS117" s="276"/>
      <c r="TT117" s="276"/>
      <c r="TU117" s="276"/>
      <c r="TV117" s="276"/>
      <c r="TW117" s="276"/>
      <c r="TX117" s="276"/>
      <c r="TY117" s="276"/>
      <c r="TZ117" s="276"/>
      <c r="UA117" s="276"/>
      <c r="UB117" s="276"/>
      <c r="UC117" s="276"/>
      <c r="UD117" s="276"/>
      <c r="UE117" s="276"/>
      <c r="UF117" s="276"/>
      <c r="UG117" s="276"/>
      <c r="UH117" s="276"/>
      <c r="UI117" s="276"/>
      <c r="UJ117" s="276"/>
      <c r="UK117" s="276"/>
      <c r="UL117" s="276"/>
      <c r="UM117" s="276"/>
      <c r="UN117" s="276"/>
      <c r="UO117" s="276"/>
      <c r="UP117" s="276"/>
      <c r="UQ117" s="276"/>
      <c r="UR117" s="276"/>
      <c r="US117" s="276"/>
      <c r="UT117" s="276"/>
      <c r="UU117" s="276"/>
      <c r="UV117" s="276"/>
      <c r="UW117" s="276"/>
      <c r="UX117" s="276"/>
      <c r="UY117" s="276"/>
      <c r="UZ117" s="276"/>
      <c r="VA117" s="276"/>
      <c r="VB117" s="276"/>
      <c r="VC117" s="276"/>
      <c r="VD117" s="276"/>
      <c r="VE117" s="276"/>
      <c r="VF117" s="276"/>
      <c r="VG117" s="276"/>
      <c r="VH117" s="276"/>
      <c r="VI117" s="276"/>
      <c r="VJ117" s="276"/>
      <c r="VK117" s="276"/>
      <c r="VL117" s="276"/>
      <c r="VM117" s="276"/>
      <c r="VN117" s="276"/>
      <c r="VO117" s="276"/>
      <c r="VP117" s="276"/>
      <c r="VQ117" s="276"/>
      <c r="VR117" s="276"/>
      <c r="VS117" s="276"/>
      <c r="VT117" s="276"/>
      <c r="VU117" s="276"/>
      <c r="VV117" s="276"/>
      <c r="VW117" s="276"/>
      <c r="VX117" s="276"/>
      <c r="VY117" s="276"/>
      <c r="VZ117" s="276"/>
      <c r="WA117" s="276"/>
      <c r="WB117" s="276"/>
      <c r="WC117" s="276"/>
      <c r="WD117" s="276"/>
      <c r="WE117" s="276"/>
      <c r="WF117" s="276"/>
      <c r="WG117" s="276"/>
      <c r="WH117" s="276"/>
      <c r="WI117" s="276"/>
      <c r="WJ117" s="276"/>
      <c r="WK117" s="276"/>
      <c r="WL117" s="276"/>
      <c r="WM117" s="276"/>
      <c r="WN117" s="276"/>
      <c r="WO117" s="276"/>
      <c r="WP117" s="276"/>
      <c r="WQ117" s="276"/>
      <c r="WR117" s="276"/>
      <c r="WS117" s="276"/>
      <c r="WT117" s="276"/>
      <c r="WU117" s="276"/>
      <c r="WV117" s="276"/>
      <c r="WW117" s="276"/>
      <c r="WX117" s="276"/>
      <c r="WY117" s="276"/>
      <c r="WZ117" s="276"/>
      <c r="XA117" s="276"/>
      <c r="XB117" s="276"/>
      <c r="XC117" s="276"/>
      <c r="XD117" s="276"/>
      <c r="XE117" s="276"/>
      <c r="XF117" s="276"/>
      <c r="XG117" s="276"/>
      <c r="XH117" s="276"/>
      <c r="XI117" s="276"/>
      <c r="XJ117" s="276"/>
      <c r="XK117" s="276"/>
      <c r="XL117" s="276"/>
      <c r="XM117" s="276"/>
      <c r="XN117" s="276"/>
      <c r="XO117" s="276"/>
      <c r="XP117" s="276"/>
      <c r="XQ117" s="276"/>
      <c r="XR117" s="276"/>
      <c r="XS117" s="276"/>
      <c r="XT117" s="276"/>
      <c r="XU117" s="276"/>
      <c r="XV117" s="276"/>
      <c r="XW117" s="276"/>
      <c r="XX117" s="276"/>
      <c r="XY117" s="276"/>
      <c r="XZ117" s="276"/>
      <c r="YA117" s="276"/>
      <c r="YB117" s="276"/>
      <c r="YC117" s="276"/>
      <c r="YD117" s="276"/>
      <c r="YE117" s="276"/>
      <c r="YF117" s="276"/>
      <c r="YG117" s="276"/>
      <c r="YH117" s="276"/>
      <c r="YI117" s="276"/>
      <c r="YJ117" s="276"/>
      <c r="YK117" s="276"/>
      <c r="YL117" s="276"/>
      <c r="YM117" s="276"/>
      <c r="YN117" s="276"/>
      <c r="YO117" s="276"/>
      <c r="YP117" s="276"/>
      <c r="YQ117" s="276"/>
      <c r="YR117" s="276"/>
      <c r="YS117" s="276"/>
      <c r="YT117" s="276"/>
      <c r="YU117" s="276"/>
      <c r="YV117" s="276"/>
      <c r="YW117" s="276"/>
      <c r="YX117" s="276"/>
      <c r="YY117" s="276"/>
      <c r="YZ117" s="276"/>
      <c r="ZA117" s="276"/>
      <c r="ZB117" s="276"/>
      <c r="ZC117" s="276"/>
      <c r="ZD117" s="276"/>
      <c r="ZE117" s="276"/>
      <c r="ZF117" s="276"/>
      <c r="ZG117" s="276"/>
      <c r="ZH117" s="276"/>
      <c r="ZI117" s="276"/>
      <c r="ZJ117" s="276"/>
      <c r="ZK117" s="276"/>
      <c r="ZL117" s="276"/>
      <c r="ZM117" s="276"/>
      <c r="ZN117" s="276"/>
      <c r="ZO117" s="276"/>
      <c r="ZP117" s="276"/>
      <c r="ZQ117" s="276"/>
      <c r="ZR117" s="276"/>
      <c r="ZS117" s="276"/>
      <c r="ZT117" s="276"/>
      <c r="ZU117" s="276"/>
      <c r="ZV117" s="276"/>
      <c r="ZW117" s="276"/>
      <c r="ZX117" s="276"/>
      <c r="ZY117" s="276"/>
      <c r="ZZ117" s="276"/>
      <c r="AAA117" s="276"/>
      <c r="AAB117" s="276"/>
      <c r="AAC117" s="276"/>
      <c r="AAD117" s="276"/>
      <c r="AAE117" s="276"/>
      <c r="AAF117" s="276"/>
      <c r="AAG117" s="276"/>
      <c r="AAH117" s="276"/>
      <c r="AAI117" s="276"/>
      <c r="AAJ117" s="276"/>
      <c r="AAK117" s="276"/>
      <c r="AAL117" s="276"/>
      <c r="AAM117" s="276"/>
      <c r="AAN117" s="276"/>
      <c r="AAO117" s="276"/>
      <c r="AAP117" s="276"/>
      <c r="AAQ117" s="276"/>
      <c r="AAR117" s="276"/>
      <c r="AAS117" s="276"/>
      <c r="AAT117" s="276"/>
      <c r="AAU117" s="276"/>
      <c r="AAV117" s="276"/>
      <c r="AAW117" s="276"/>
      <c r="AAX117" s="276"/>
      <c r="AAY117" s="276"/>
      <c r="AAZ117" s="276"/>
      <c r="ABA117" s="276"/>
      <c r="ABB117" s="276"/>
      <c r="ABC117" s="276"/>
      <c r="ABD117" s="276"/>
      <c r="ABE117" s="276"/>
      <c r="ABF117" s="276"/>
      <c r="ABG117" s="276"/>
      <c r="ABH117" s="276"/>
      <c r="ABI117" s="276"/>
      <c r="ABJ117" s="276"/>
      <c r="ABK117" s="276"/>
      <c r="ABL117" s="276"/>
      <c r="ABM117" s="276"/>
      <c r="ABN117" s="276"/>
      <c r="ABO117" s="276"/>
      <c r="ABP117" s="276"/>
      <c r="ABQ117" s="276"/>
      <c r="ABR117" s="276"/>
      <c r="ABS117" s="276"/>
      <c r="ABT117" s="276"/>
      <c r="ABU117" s="276"/>
      <c r="ABV117" s="276"/>
      <c r="ABW117" s="276"/>
      <c r="ABX117" s="276"/>
      <c r="ABY117" s="276"/>
      <c r="ABZ117" s="276"/>
      <c r="ACA117" s="276"/>
      <c r="ACB117" s="276"/>
      <c r="ACC117" s="276"/>
      <c r="ACD117" s="276"/>
      <c r="ACE117" s="276"/>
      <c r="ACF117" s="276"/>
      <c r="ACG117" s="276"/>
      <c r="ACH117" s="276"/>
      <c r="ACI117" s="276"/>
      <c r="ACJ117" s="276"/>
      <c r="ACK117" s="276"/>
      <c r="ACL117" s="276"/>
      <c r="ACM117" s="276"/>
      <c r="ACN117" s="276"/>
      <c r="ACO117" s="276"/>
      <c r="ACP117" s="276"/>
      <c r="ACQ117" s="276"/>
      <c r="ACR117" s="276"/>
      <c r="ACS117" s="276"/>
      <c r="ACT117" s="276"/>
      <c r="ACU117" s="276"/>
      <c r="ACV117" s="276"/>
      <c r="ACW117" s="276"/>
      <c r="ACX117" s="276"/>
      <c r="ACY117" s="276"/>
      <c r="ACZ117" s="276"/>
      <c r="ADA117" s="276"/>
      <c r="ADB117" s="276"/>
      <c r="ADC117" s="276"/>
      <c r="ADD117" s="276"/>
      <c r="ADE117" s="276"/>
      <c r="ADF117" s="276"/>
      <c r="ADG117" s="276"/>
      <c r="ADH117" s="276"/>
      <c r="ADI117" s="276"/>
      <c r="ADJ117" s="276"/>
      <c r="ADK117" s="276"/>
      <c r="ADL117" s="276"/>
      <c r="ADM117" s="276"/>
      <c r="ADN117" s="276"/>
      <c r="ADO117" s="276"/>
      <c r="ADP117" s="276"/>
      <c r="ADQ117" s="276"/>
      <c r="ADR117" s="276"/>
      <c r="ADS117" s="276"/>
      <c r="ADT117" s="276"/>
      <c r="ADU117" s="276"/>
      <c r="ADV117" s="276"/>
      <c r="ADW117" s="276"/>
      <c r="ADX117" s="276"/>
      <c r="ADY117" s="276"/>
      <c r="ADZ117" s="276"/>
      <c r="AEA117" s="276"/>
      <c r="AEB117" s="276"/>
      <c r="AEC117" s="276"/>
      <c r="AED117" s="276"/>
      <c r="AEE117" s="276"/>
      <c r="AEF117" s="276"/>
      <c r="AEG117" s="276"/>
      <c r="AEH117" s="276"/>
      <c r="AEI117" s="276"/>
      <c r="AEJ117" s="276"/>
      <c r="AEK117" s="276"/>
      <c r="AEL117" s="276"/>
      <c r="AEM117" s="276"/>
      <c r="AEN117" s="276"/>
      <c r="AEO117" s="276"/>
      <c r="AEP117" s="276"/>
      <c r="AEQ117" s="276"/>
      <c r="AER117" s="276"/>
      <c r="AES117" s="276"/>
      <c r="AET117" s="276"/>
      <c r="AEU117" s="276"/>
      <c r="AEV117" s="276"/>
      <c r="AEW117" s="276"/>
      <c r="AEX117" s="276"/>
      <c r="AEY117" s="276"/>
      <c r="AEZ117" s="276"/>
      <c r="AFA117" s="276"/>
      <c r="AFB117" s="276"/>
      <c r="AFC117" s="276"/>
      <c r="AFD117" s="276"/>
      <c r="AFE117" s="276"/>
      <c r="AFF117" s="276"/>
      <c r="AFG117" s="276"/>
      <c r="AFH117" s="276"/>
      <c r="AFI117" s="276"/>
      <c r="AFJ117" s="276"/>
      <c r="AFK117" s="276"/>
      <c r="AFL117" s="276"/>
      <c r="AFM117" s="276"/>
      <c r="AFN117" s="276"/>
      <c r="AFO117" s="276"/>
      <c r="AFP117" s="276"/>
      <c r="AFQ117" s="276"/>
      <c r="AFR117" s="276"/>
      <c r="AFS117" s="276"/>
      <c r="AFT117" s="276"/>
      <c r="AFU117" s="276"/>
      <c r="AFV117" s="276"/>
      <c r="AFW117" s="276"/>
      <c r="AFX117" s="276"/>
      <c r="AFY117" s="276"/>
      <c r="AFZ117" s="276"/>
      <c r="AGA117" s="276"/>
      <c r="AGB117" s="276"/>
      <c r="AGC117" s="276"/>
      <c r="AGD117" s="276"/>
      <c r="AGE117" s="276"/>
      <c r="AGF117" s="276"/>
      <c r="AGG117" s="276"/>
      <c r="AGH117" s="276"/>
      <c r="AGI117" s="276"/>
      <c r="AGJ117" s="276"/>
      <c r="AGK117" s="276"/>
      <c r="AGL117" s="276"/>
      <c r="AGM117" s="276"/>
      <c r="AGN117" s="276"/>
      <c r="AGO117" s="276"/>
      <c r="AGP117" s="276"/>
      <c r="AGQ117" s="276"/>
      <c r="AGR117" s="276"/>
      <c r="AGS117" s="276"/>
      <c r="AGT117" s="276"/>
      <c r="AGU117" s="276"/>
      <c r="AGV117" s="276"/>
      <c r="AGW117" s="276"/>
      <c r="AGX117" s="276"/>
      <c r="AGY117" s="276"/>
      <c r="AGZ117" s="276"/>
      <c r="AHA117" s="276"/>
      <c r="AHB117" s="276"/>
      <c r="AHC117" s="276"/>
      <c r="AHD117" s="276"/>
      <c r="AHE117" s="276"/>
      <c r="AHF117" s="276"/>
      <c r="AHG117" s="276"/>
      <c r="AHH117" s="276"/>
      <c r="AHI117" s="276"/>
      <c r="AHJ117" s="276"/>
      <c r="AHK117" s="276"/>
      <c r="AHL117" s="276"/>
      <c r="AHM117" s="276"/>
      <c r="AHN117" s="276"/>
      <c r="AHO117" s="276"/>
      <c r="AHP117" s="276"/>
      <c r="AHQ117" s="276"/>
      <c r="AHR117" s="276"/>
      <c r="AHS117" s="276"/>
      <c r="AHT117" s="276"/>
      <c r="AHU117" s="276"/>
      <c r="AHV117" s="276"/>
      <c r="AHW117" s="276"/>
      <c r="AHX117" s="276"/>
      <c r="AHY117" s="276"/>
      <c r="AHZ117" s="276"/>
      <c r="AIA117" s="276"/>
      <c r="AIB117" s="276"/>
      <c r="AIC117" s="276"/>
      <c r="AID117" s="276"/>
      <c r="AIE117" s="276"/>
      <c r="AIF117" s="276"/>
      <c r="AIG117" s="276"/>
      <c r="AIH117" s="276"/>
      <c r="AII117" s="276"/>
      <c r="AIJ117" s="276"/>
      <c r="AIK117" s="276"/>
      <c r="AIL117" s="276"/>
      <c r="AIM117" s="276"/>
      <c r="AIN117" s="276"/>
      <c r="AIO117" s="276"/>
      <c r="AIP117" s="276"/>
      <c r="AIQ117" s="276"/>
      <c r="AIR117" s="276"/>
      <c r="AIS117" s="276"/>
      <c r="AIT117" s="276"/>
      <c r="AIU117" s="276"/>
      <c r="AIV117" s="276"/>
      <c r="AIW117" s="276"/>
      <c r="AIX117" s="276"/>
      <c r="AIY117" s="276"/>
      <c r="AIZ117" s="276"/>
      <c r="AJA117" s="276"/>
      <c r="AJB117" s="276"/>
      <c r="AJC117" s="276"/>
      <c r="AJD117" s="276"/>
      <c r="AJE117" s="276"/>
      <c r="AJF117" s="276"/>
      <c r="AJG117" s="276"/>
      <c r="AJH117" s="276"/>
      <c r="AJI117" s="276"/>
      <c r="AJJ117" s="276"/>
      <c r="AJK117" s="276"/>
      <c r="AJL117" s="276"/>
      <c r="AJM117" s="276"/>
      <c r="AJN117" s="276"/>
      <c r="AJO117" s="276"/>
      <c r="AJP117" s="276"/>
      <c r="AJQ117" s="276"/>
      <c r="AJR117" s="276"/>
      <c r="AJS117" s="276"/>
      <c r="AJT117" s="276"/>
      <c r="AJU117" s="276"/>
      <c r="AJV117" s="276"/>
      <c r="AJW117" s="276"/>
      <c r="AJX117" s="276"/>
      <c r="AJY117" s="276"/>
      <c r="AJZ117" s="276"/>
      <c r="AKA117" s="276"/>
      <c r="AKB117" s="276"/>
      <c r="AKC117" s="276"/>
      <c r="AKD117" s="276"/>
      <c r="AKE117" s="276"/>
      <c r="AKF117" s="276"/>
      <c r="AKG117" s="276"/>
      <c r="AKH117" s="276"/>
      <c r="AKI117" s="276"/>
      <c r="AKJ117" s="276"/>
      <c r="AKK117" s="276"/>
      <c r="AKL117" s="276"/>
      <c r="AKM117" s="276"/>
      <c r="AKN117" s="276"/>
      <c r="AKO117" s="276"/>
      <c r="AKP117" s="276"/>
      <c r="AKQ117" s="276"/>
      <c r="AKR117" s="276"/>
      <c r="AKS117" s="276"/>
      <c r="AKT117" s="276"/>
      <c r="AKU117" s="276"/>
      <c r="AKV117" s="276"/>
      <c r="AKW117" s="276"/>
      <c r="AKX117" s="276"/>
      <c r="AKY117" s="276"/>
      <c r="AKZ117" s="276"/>
      <c r="ALA117" s="276"/>
      <c r="ALB117" s="276"/>
      <c r="ALC117" s="276"/>
      <c r="ALD117" s="276"/>
      <c r="ALE117" s="276"/>
      <c r="ALF117" s="276"/>
      <c r="ALG117" s="276"/>
      <c r="ALH117" s="276"/>
      <c r="ALI117" s="276"/>
      <c r="ALJ117" s="276"/>
      <c r="ALK117" s="276"/>
      <c r="ALL117" s="276"/>
      <c r="ALM117" s="276"/>
      <c r="ALN117" s="276"/>
      <c r="ALO117" s="276"/>
      <c r="ALP117" s="276"/>
      <c r="ALQ117" s="276"/>
      <c r="ALR117" s="276"/>
      <c r="ALS117" s="276"/>
      <c r="ALT117" s="276"/>
      <c r="ALU117" s="276"/>
      <c r="ALV117" s="276"/>
      <c r="ALW117" s="276"/>
      <c r="ALX117" s="276"/>
      <c r="ALY117" s="276"/>
      <c r="ALZ117" s="276"/>
      <c r="AMA117" s="276"/>
      <c r="AMB117" s="276"/>
      <c r="AMC117" s="276"/>
      <c r="AMD117" s="276"/>
      <c r="AME117" s="276"/>
      <c r="AMF117" s="276"/>
      <c r="AMG117" s="276"/>
      <c r="AMH117" s="276"/>
      <c r="AMI117" s="276"/>
      <c r="AMJ117" s="276"/>
      <c r="AMK117" s="276"/>
    </row>
    <row r="118" spans="1:1025" customFormat="1" ht="172.5" customHeight="1" x14ac:dyDescent="0.25">
      <c r="A118" s="276"/>
      <c r="B118" s="282" t="s">
        <v>237</v>
      </c>
      <c r="C118" s="283" t="s">
        <v>232</v>
      </c>
      <c r="D118" s="284"/>
      <c r="E118" s="285"/>
      <c r="F118" s="284"/>
      <c r="G118" s="304" t="s">
        <v>107</v>
      </c>
      <c r="H118" s="286"/>
      <c r="I118" s="276"/>
      <c r="J118" s="276"/>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6"/>
      <c r="AR118" s="276"/>
      <c r="AS118" s="276"/>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c r="BT118" s="276"/>
      <c r="BU118" s="276"/>
      <c r="BV118" s="276"/>
      <c r="BW118" s="276"/>
      <c r="BX118" s="276"/>
      <c r="BY118" s="276"/>
      <c r="BZ118" s="276"/>
      <c r="CA118" s="276"/>
      <c r="CB118" s="276"/>
      <c r="CC118" s="276"/>
      <c r="CD118" s="276"/>
      <c r="CE118" s="276"/>
      <c r="CF118" s="276"/>
      <c r="CG118" s="276"/>
      <c r="CH118" s="276"/>
      <c r="CI118" s="276"/>
      <c r="CJ118" s="276"/>
      <c r="CK118" s="276"/>
      <c r="CL118" s="276"/>
      <c r="CM118" s="276"/>
      <c r="CN118" s="276"/>
      <c r="CO118" s="276"/>
      <c r="CP118" s="276"/>
      <c r="CQ118" s="276"/>
      <c r="CR118" s="276"/>
      <c r="CS118" s="276"/>
      <c r="CT118" s="276"/>
      <c r="CU118" s="276"/>
      <c r="CV118" s="276"/>
      <c r="CW118" s="276"/>
      <c r="CX118" s="276"/>
      <c r="CY118" s="276"/>
      <c r="CZ118" s="276"/>
      <c r="DA118" s="276"/>
      <c r="DB118" s="276"/>
      <c r="DC118" s="276"/>
      <c r="DD118" s="276"/>
      <c r="DE118" s="276"/>
      <c r="DF118" s="276"/>
      <c r="DG118" s="276"/>
      <c r="DH118" s="276"/>
      <c r="DI118" s="276"/>
      <c r="DJ118" s="276"/>
      <c r="DK118" s="276"/>
      <c r="DL118" s="276"/>
      <c r="DM118" s="276"/>
      <c r="DN118" s="276"/>
      <c r="DO118" s="276"/>
      <c r="DP118" s="276"/>
      <c r="DQ118" s="276"/>
      <c r="DR118" s="276"/>
      <c r="DS118" s="276"/>
      <c r="DT118" s="276"/>
      <c r="DU118" s="276"/>
      <c r="DV118" s="276"/>
      <c r="DW118" s="276"/>
      <c r="DX118" s="276"/>
      <c r="DY118" s="276"/>
      <c r="DZ118" s="276"/>
      <c r="EA118" s="276"/>
      <c r="EB118" s="276"/>
      <c r="EC118" s="276"/>
      <c r="ED118" s="276"/>
      <c r="EE118" s="276"/>
      <c r="EF118" s="276"/>
      <c r="EG118" s="276"/>
      <c r="EH118" s="276"/>
      <c r="EI118" s="276"/>
      <c r="EJ118" s="276"/>
      <c r="EK118" s="276"/>
      <c r="EL118" s="276"/>
      <c r="EM118" s="276"/>
      <c r="EN118" s="276"/>
      <c r="EO118" s="276"/>
      <c r="EP118" s="276"/>
      <c r="EQ118" s="276"/>
      <c r="ER118" s="276"/>
      <c r="ES118" s="276"/>
      <c r="ET118" s="276"/>
      <c r="EU118" s="276"/>
      <c r="EV118" s="276"/>
      <c r="EW118" s="276"/>
      <c r="EX118" s="276"/>
      <c r="EY118" s="276"/>
      <c r="EZ118" s="276"/>
      <c r="FA118" s="276"/>
      <c r="FB118" s="276"/>
      <c r="FC118" s="276"/>
      <c r="FD118" s="276"/>
      <c r="FE118" s="276"/>
      <c r="FF118" s="276"/>
      <c r="FG118" s="276"/>
      <c r="FH118" s="276"/>
      <c r="FI118" s="276"/>
      <c r="FJ118" s="276"/>
      <c r="FK118" s="276"/>
      <c r="FL118" s="276"/>
      <c r="FM118" s="276"/>
      <c r="FN118" s="276"/>
      <c r="FO118" s="276"/>
      <c r="FP118" s="276"/>
      <c r="FQ118" s="276"/>
      <c r="FR118" s="276"/>
      <c r="FS118" s="276"/>
      <c r="FT118" s="276"/>
      <c r="FU118" s="276"/>
      <c r="FV118" s="276"/>
      <c r="FW118" s="276"/>
      <c r="FX118" s="276"/>
      <c r="FY118" s="276"/>
      <c r="FZ118" s="276"/>
      <c r="GA118" s="276"/>
      <c r="GB118" s="276"/>
      <c r="GC118" s="276"/>
      <c r="GD118" s="276"/>
      <c r="GE118" s="276"/>
      <c r="GF118" s="276"/>
      <c r="GG118" s="276"/>
      <c r="GH118" s="276"/>
      <c r="GI118" s="276"/>
      <c r="GJ118" s="276"/>
      <c r="GK118" s="276"/>
      <c r="GL118" s="276"/>
      <c r="GM118" s="276"/>
      <c r="GN118" s="276"/>
      <c r="GO118" s="276"/>
      <c r="GP118" s="276"/>
      <c r="GQ118" s="276"/>
      <c r="GR118" s="276"/>
      <c r="GS118" s="276"/>
      <c r="GT118" s="276"/>
      <c r="GU118" s="276"/>
      <c r="GV118" s="276"/>
      <c r="GW118" s="276"/>
      <c r="GX118" s="276"/>
      <c r="GY118" s="276"/>
      <c r="GZ118" s="276"/>
      <c r="HA118" s="276"/>
      <c r="HB118" s="276"/>
      <c r="HC118" s="276"/>
      <c r="HD118" s="276"/>
      <c r="HE118" s="276"/>
      <c r="HF118" s="276"/>
      <c r="HG118" s="276"/>
      <c r="HH118" s="276"/>
      <c r="HI118" s="276"/>
      <c r="HJ118" s="276"/>
      <c r="HK118" s="276"/>
      <c r="HL118" s="276"/>
      <c r="HM118" s="276"/>
      <c r="HN118" s="276"/>
      <c r="HO118" s="276"/>
      <c r="HP118" s="276"/>
      <c r="HQ118" s="276"/>
      <c r="HR118" s="276"/>
      <c r="HS118" s="276"/>
      <c r="HT118" s="276"/>
      <c r="HU118" s="276"/>
      <c r="HV118" s="276"/>
      <c r="HW118" s="276"/>
      <c r="HX118" s="276"/>
      <c r="HY118" s="276"/>
      <c r="HZ118" s="276"/>
      <c r="IA118" s="276"/>
      <c r="IB118" s="276"/>
      <c r="IC118" s="276"/>
      <c r="ID118" s="276"/>
      <c r="IE118" s="276"/>
      <c r="IF118" s="276"/>
      <c r="IG118" s="276"/>
      <c r="IH118" s="276"/>
      <c r="II118" s="276"/>
      <c r="IJ118" s="276"/>
      <c r="IK118" s="276"/>
      <c r="IL118" s="276"/>
      <c r="IM118" s="276"/>
      <c r="IN118" s="276"/>
      <c r="IO118" s="276"/>
      <c r="IP118" s="276"/>
      <c r="IQ118" s="276"/>
      <c r="IR118" s="276"/>
      <c r="IS118" s="276"/>
      <c r="IT118" s="276"/>
      <c r="IU118" s="276"/>
      <c r="IV118" s="276"/>
      <c r="IW118" s="276"/>
      <c r="IX118" s="276"/>
      <c r="IY118" s="276"/>
      <c r="IZ118" s="276"/>
      <c r="JA118" s="276"/>
      <c r="JB118" s="276"/>
      <c r="JC118" s="276"/>
      <c r="JD118" s="276"/>
      <c r="JE118" s="276"/>
      <c r="JF118" s="276"/>
      <c r="JG118" s="276"/>
      <c r="JH118" s="276"/>
      <c r="JI118" s="276"/>
      <c r="JJ118" s="276"/>
      <c r="JK118" s="276"/>
      <c r="JL118" s="276"/>
      <c r="JM118" s="276"/>
      <c r="JN118" s="276"/>
      <c r="JO118" s="276"/>
      <c r="JP118" s="276"/>
      <c r="JQ118" s="276"/>
      <c r="JR118" s="276"/>
      <c r="JS118" s="276"/>
      <c r="JT118" s="276"/>
      <c r="JU118" s="276"/>
      <c r="JV118" s="276"/>
      <c r="JW118" s="276"/>
      <c r="JX118" s="276"/>
      <c r="JY118" s="276"/>
      <c r="JZ118" s="276"/>
      <c r="KA118" s="276"/>
      <c r="KB118" s="276"/>
      <c r="KC118" s="276"/>
      <c r="KD118" s="276"/>
      <c r="KE118" s="276"/>
      <c r="KF118" s="276"/>
      <c r="KG118" s="276"/>
      <c r="KH118" s="276"/>
      <c r="KI118" s="276"/>
      <c r="KJ118" s="276"/>
      <c r="KK118" s="276"/>
      <c r="KL118" s="276"/>
      <c r="KM118" s="276"/>
      <c r="KN118" s="276"/>
      <c r="KO118" s="276"/>
      <c r="KP118" s="276"/>
      <c r="KQ118" s="276"/>
      <c r="KR118" s="276"/>
      <c r="KS118" s="276"/>
      <c r="KT118" s="276"/>
      <c r="KU118" s="276"/>
      <c r="KV118" s="276"/>
      <c r="KW118" s="276"/>
      <c r="KX118" s="276"/>
      <c r="KY118" s="276"/>
      <c r="KZ118" s="276"/>
      <c r="LA118" s="276"/>
      <c r="LB118" s="276"/>
      <c r="LC118" s="276"/>
      <c r="LD118" s="276"/>
      <c r="LE118" s="276"/>
      <c r="LF118" s="276"/>
      <c r="LG118" s="276"/>
      <c r="LH118" s="276"/>
      <c r="LI118" s="276"/>
      <c r="LJ118" s="276"/>
      <c r="LK118" s="276"/>
      <c r="LL118" s="276"/>
      <c r="LM118" s="276"/>
      <c r="LN118" s="276"/>
      <c r="LO118" s="276"/>
      <c r="LP118" s="276"/>
      <c r="LQ118" s="276"/>
      <c r="LR118" s="276"/>
      <c r="LS118" s="276"/>
      <c r="LT118" s="276"/>
      <c r="LU118" s="276"/>
      <c r="LV118" s="276"/>
      <c r="LW118" s="276"/>
      <c r="LX118" s="276"/>
      <c r="LY118" s="276"/>
      <c r="LZ118" s="276"/>
      <c r="MA118" s="276"/>
      <c r="MB118" s="276"/>
      <c r="MC118" s="276"/>
      <c r="MD118" s="276"/>
      <c r="ME118" s="276"/>
      <c r="MF118" s="276"/>
      <c r="MG118" s="276"/>
      <c r="MH118" s="276"/>
      <c r="MI118" s="276"/>
      <c r="MJ118" s="276"/>
      <c r="MK118" s="276"/>
      <c r="ML118" s="276"/>
      <c r="MM118" s="276"/>
      <c r="MN118" s="276"/>
      <c r="MO118" s="276"/>
      <c r="MP118" s="276"/>
      <c r="MQ118" s="276"/>
      <c r="MR118" s="276"/>
      <c r="MS118" s="276"/>
      <c r="MT118" s="276"/>
      <c r="MU118" s="276"/>
      <c r="MV118" s="276"/>
      <c r="MW118" s="276"/>
      <c r="MX118" s="276"/>
      <c r="MY118" s="276"/>
      <c r="MZ118" s="276"/>
      <c r="NA118" s="276"/>
      <c r="NB118" s="276"/>
      <c r="NC118" s="276"/>
      <c r="ND118" s="276"/>
      <c r="NE118" s="276"/>
      <c r="NF118" s="276"/>
      <c r="NG118" s="276"/>
      <c r="NH118" s="276"/>
      <c r="NI118" s="276"/>
      <c r="NJ118" s="276"/>
      <c r="NK118" s="276"/>
      <c r="NL118" s="276"/>
      <c r="NM118" s="276"/>
      <c r="NN118" s="276"/>
      <c r="NO118" s="276"/>
      <c r="NP118" s="276"/>
      <c r="NQ118" s="276"/>
      <c r="NR118" s="276"/>
      <c r="NS118" s="276"/>
      <c r="NT118" s="276"/>
      <c r="NU118" s="276"/>
      <c r="NV118" s="276"/>
      <c r="NW118" s="276"/>
      <c r="NX118" s="276"/>
      <c r="NY118" s="276"/>
      <c r="NZ118" s="276"/>
      <c r="OA118" s="276"/>
      <c r="OB118" s="276"/>
      <c r="OC118" s="276"/>
      <c r="OD118" s="276"/>
      <c r="OE118" s="276"/>
      <c r="OF118" s="276"/>
      <c r="OG118" s="276"/>
      <c r="OH118" s="276"/>
      <c r="OI118" s="276"/>
      <c r="OJ118" s="276"/>
      <c r="OK118" s="276"/>
      <c r="OL118" s="276"/>
      <c r="OM118" s="276"/>
      <c r="ON118" s="276"/>
      <c r="OO118" s="276"/>
      <c r="OP118" s="276"/>
      <c r="OQ118" s="276"/>
      <c r="OR118" s="276"/>
      <c r="OS118" s="276"/>
      <c r="OT118" s="276"/>
      <c r="OU118" s="276"/>
      <c r="OV118" s="276"/>
      <c r="OW118" s="276"/>
      <c r="OX118" s="276"/>
      <c r="OY118" s="276"/>
      <c r="OZ118" s="276"/>
      <c r="PA118" s="276"/>
      <c r="PB118" s="276"/>
      <c r="PC118" s="276"/>
      <c r="PD118" s="276"/>
      <c r="PE118" s="276"/>
      <c r="PF118" s="276"/>
      <c r="PG118" s="276"/>
      <c r="PH118" s="276"/>
      <c r="PI118" s="276"/>
      <c r="PJ118" s="276"/>
      <c r="PK118" s="276"/>
      <c r="PL118" s="276"/>
      <c r="PM118" s="276"/>
      <c r="PN118" s="276"/>
      <c r="PO118" s="276"/>
      <c r="PP118" s="276"/>
      <c r="PQ118" s="276"/>
      <c r="PR118" s="276"/>
      <c r="PS118" s="276"/>
      <c r="PT118" s="276"/>
      <c r="PU118" s="276"/>
      <c r="PV118" s="276"/>
      <c r="PW118" s="276"/>
      <c r="PX118" s="276"/>
      <c r="PY118" s="276"/>
      <c r="PZ118" s="276"/>
      <c r="QA118" s="276"/>
      <c r="QB118" s="276"/>
      <c r="QC118" s="276"/>
      <c r="QD118" s="276"/>
      <c r="QE118" s="276"/>
      <c r="QF118" s="276"/>
      <c r="QG118" s="276"/>
      <c r="QH118" s="276"/>
      <c r="QI118" s="276"/>
      <c r="QJ118" s="276"/>
      <c r="QK118" s="276"/>
      <c r="QL118" s="276"/>
      <c r="QM118" s="276"/>
      <c r="QN118" s="276"/>
      <c r="QO118" s="276"/>
      <c r="QP118" s="276"/>
      <c r="QQ118" s="276"/>
      <c r="QR118" s="276"/>
      <c r="QS118" s="276"/>
      <c r="QT118" s="276"/>
      <c r="QU118" s="276"/>
      <c r="QV118" s="276"/>
      <c r="QW118" s="276"/>
      <c r="QX118" s="276"/>
      <c r="QY118" s="276"/>
      <c r="QZ118" s="276"/>
      <c r="RA118" s="276"/>
      <c r="RB118" s="276"/>
      <c r="RC118" s="276"/>
      <c r="RD118" s="276"/>
      <c r="RE118" s="276"/>
      <c r="RF118" s="276"/>
      <c r="RG118" s="276"/>
      <c r="RH118" s="276"/>
      <c r="RI118" s="276"/>
      <c r="RJ118" s="276"/>
      <c r="RK118" s="276"/>
      <c r="RL118" s="276"/>
      <c r="RM118" s="276"/>
      <c r="RN118" s="276"/>
      <c r="RO118" s="276"/>
      <c r="RP118" s="276"/>
      <c r="RQ118" s="276"/>
      <c r="RR118" s="276"/>
      <c r="RS118" s="276"/>
      <c r="RT118" s="276"/>
      <c r="RU118" s="276"/>
      <c r="RV118" s="276"/>
      <c r="RW118" s="276"/>
      <c r="RX118" s="276"/>
      <c r="RY118" s="276"/>
      <c r="RZ118" s="276"/>
      <c r="SA118" s="276"/>
      <c r="SB118" s="276"/>
      <c r="SC118" s="276"/>
      <c r="SD118" s="276"/>
      <c r="SE118" s="276"/>
      <c r="SF118" s="276"/>
      <c r="SG118" s="276"/>
      <c r="SH118" s="276"/>
      <c r="SI118" s="276"/>
      <c r="SJ118" s="276"/>
      <c r="SK118" s="276"/>
      <c r="SL118" s="276"/>
      <c r="SM118" s="276"/>
      <c r="SN118" s="276"/>
      <c r="SO118" s="276"/>
      <c r="SP118" s="276"/>
      <c r="SQ118" s="276"/>
      <c r="SR118" s="276"/>
      <c r="SS118" s="276"/>
      <c r="ST118" s="276"/>
      <c r="SU118" s="276"/>
      <c r="SV118" s="276"/>
      <c r="SW118" s="276"/>
      <c r="SX118" s="276"/>
      <c r="SY118" s="276"/>
      <c r="SZ118" s="276"/>
      <c r="TA118" s="276"/>
      <c r="TB118" s="276"/>
      <c r="TC118" s="276"/>
      <c r="TD118" s="276"/>
      <c r="TE118" s="276"/>
      <c r="TF118" s="276"/>
      <c r="TG118" s="276"/>
      <c r="TH118" s="276"/>
      <c r="TI118" s="276"/>
      <c r="TJ118" s="276"/>
      <c r="TK118" s="276"/>
      <c r="TL118" s="276"/>
      <c r="TM118" s="276"/>
      <c r="TN118" s="276"/>
      <c r="TO118" s="276"/>
      <c r="TP118" s="276"/>
      <c r="TQ118" s="276"/>
      <c r="TR118" s="276"/>
      <c r="TS118" s="276"/>
      <c r="TT118" s="276"/>
      <c r="TU118" s="276"/>
      <c r="TV118" s="276"/>
      <c r="TW118" s="276"/>
      <c r="TX118" s="276"/>
      <c r="TY118" s="276"/>
      <c r="TZ118" s="276"/>
      <c r="UA118" s="276"/>
      <c r="UB118" s="276"/>
      <c r="UC118" s="276"/>
      <c r="UD118" s="276"/>
      <c r="UE118" s="276"/>
      <c r="UF118" s="276"/>
      <c r="UG118" s="276"/>
      <c r="UH118" s="276"/>
      <c r="UI118" s="276"/>
      <c r="UJ118" s="276"/>
      <c r="UK118" s="276"/>
      <c r="UL118" s="276"/>
      <c r="UM118" s="276"/>
      <c r="UN118" s="276"/>
      <c r="UO118" s="276"/>
      <c r="UP118" s="276"/>
      <c r="UQ118" s="276"/>
      <c r="UR118" s="276"/>
      <c r="US118" s="276"/>
      <c r="UT118" s="276"/>
      <c r="UU118" s="276"/>
      <c r="UV118" s="276"/>
      <c r="UW118" s="276"/>
      <c r="UX118" s="276"/>
      <c r="UY118" s="276"/>
      <c r="UZ118" s="276"/>
      <c r="VA118" s="276"/>
      <c r="VB118" s="276"/>
      <c r="VC118" s="276"/>
      <c r="VD118" s="276"/>
      <c r="VE118" s="276"/>
      <c r="VF118" s="276"/>
      <c r="VG118" s="276"/>
      <c r="VH118" s="276"/>
      <c r="VI118" s="276"/>
      <c r="VJ118" s="276"/>
      <c r="VK118" s="276"/>
      <c r="VL118" s="276"/>
      <c r="VM118" s="276"/>
      <c r="VN118" s="276"/>
      <c r="VO118" s="276"/>
      <c r="VP118" s="276"/>
      <c r="VQ118" s="276"/>
      <c r="VR118" s="276"/>
      <c r="VS118" s="276"/>
      <c r="VT118" s="276"/>
      <c r="VU118" s="276"/>
      <c r="VV118" s="276"/>
      <c r="VW118" s="276"/>
      <c r="VX118" s="276"/>
      <c r="VY118" s="276"/>
      <c r="VZ118" s="276"/>
      <c r="WA118" s="276"/>
      <c r="WB118" s="276"/>
      <c r="WC118" s="276"/>
      <c r="WD118" s="276"/>
      <c r="WE118" s="276"/>
      <c r="WF118" s="276"/>
      <c r="WG118" s="276"/>
      <c r="WH118" s="276"/>
      <c r="WI118" s="276"/>
      <c r="WJ118" s="276"/>
      <c r="WK118" s="276"/>
      <c r="WL118" s="276"/>
      <c r="WM118" s="276"/>
      <c r="WN118" s="276"/>
      <c r="WO118" s="276"/>
      <c r="WP118" s="276"/>
      <c r="WQ118" s="276"/>
      <c r="WR118" s="276"/>
      <c r="WS118" s="276"/>
      <c r="WT118" s="276"/>
      <c r="WU118" s="276"/>
      <c r="WV118" s="276"/>
      <c r="WW118" s="276"/>
      <c r="WX118" s="276"/>
      <c r="WY118" s="276"/>
      <c r="WZ118" s="276"/>
      <c r="XA118" s="276"/>
      <c r="XB118" s="276"/>
      <c r="XC118" s="276"/>
      <c r="XD118" s="276"/>
      <c r="XE118" s="276"/>
      <c r="XF118" s="276"/>
      <c r="XG118" s="276"/>
      <c r="XH118" s="276"/>
      <c r="XI118" s="276"/>
      <c r="XJ118" s="276"/>
      <c r="XK118" s="276"/>
      <c r="XL118" s="276"/>
      <c r="XM118" s="276"/>
      <c r="XN118" s="276"/>
      <c r="XO118" s="276"/>
      <c r="XP118" s="276"/>
      <c r="XQ118" s="276"/>
      <c r="XR118" s="276"/>
      <c r="XS118" s="276"/>
      <c r="XT118" s="276"/>
      <c r="XU118" s="276"/>
      <c r="XV118" s="276"/>
      <c r="XW118" s="276"/>
      <c r="XX118" s="276"/>
      <c r="XY118" s="276"/>
      <c r="XZ118" s="276"/>
      <c r="YA118" s="276"/>
      <c r="YB118" s="276"/>
      <c r="YC118" s="276"/>
      <c r="YD118" s="276"/>
      <c r="YE118" s="276"/>
      <c r="YF118" s="276"/>
      <c r="YG118" s="276"/>
      <c r="YH118" s="276"/>
      <c r="YI118" s="276"/>
      <c r="YJ118" s="276"/>
      <c r="YK118" s="276"/>
      <c r="YL118" s="276"/>
      <c r="YM118" s="276"/>
      <c r="YN118" s="276"/>
      <c r="YO118" s="276"/>
      <c r="YP118" s="276"/>
      <c r="YQ118" s="276"/>
      <c r="YR118" s="276"/>
      <c r="YS118" s="276"/>
      <c r="YT118" s="276"/>
      <c r="YU118" s="276"/>
      <c r="YV118" s="276"/>
      <c r="YW118" s="276"/>
      <c r="YX118" s="276"/>
      <c r="YY118" s="276"/>
      <c r="YZ118" s="276"/>
      <c r="ZA118" s="276"/>
      <c r="ZB118" s="276"/>
      <c r="ZC118" s="276"/>
      <c r="ZD118" s="276"/>
      <c r="ZE118" s="276"/>
      <c r="ZF118" s="276"/>
      <c r="ZG118" s="276"/>
      <c r="ZH118" s="276"/>
      <c r="ZI118" s="276"/>
      <c r="ZJ118" s="276"/>
      <c r="ZK118" s="276"/>
      <c r="ZL118" s="276"/>
      <c r="ZM118" s="276"/>
      <c r="ZN118" s="276"/>
      <c r="ZO118" s="276"/>
      <c r="ZP118" s="276"/>
      <c r="ZQ118" s="276"/>
      <c r="ZR118" s="276"/>
      <c r="ZS118" s="276"/>
      <c r="ZT118" s="276"/>
      <c r="ZU118" s="276"/>
      <c r="ZV118" s="276"/>
      <c r="ZW118" s="276"/>
      <c r="ZX118" s="276"/>
      <c r="ZY118" s="276"/>
      <c r="ZZ118" s="276"/>
      <c r="AAA118" s="276"/>
      <c r="AAB118" s="276"/>
      <c r="AAC118" s="276"/>
      <c r="AAD118" s="276"/>
      <c r="AAE118" s="276"/>
      <c r="AAF118" s="276"/>
      <c r="AAG118" s="276"/>
      <c r="AAH118" s="276"/>
      <c r="AAI118" s="276"/>
      <c r="AAJ118" s="276"/>
      <c r="AAK118" s="276"/>
      <c r="AAL118" s="276"/>
      <c r="AAM118" s="276"/>
      <c r="AAN118" s="276"/>
      <c r="AAO118" s="276"/>
      <c r="AAP118" s="276"/>
      <c r="AAQ118" s="276"/>
      <c r="AAR118" s="276"/>
      <c r="AAS118" s="276"/>
      <c r="AAT118" s="276"/>
      <c r="AAU118" s="276"/>
      <c r="AAV118" s="276"/>
      <c r="AAW118" s="276"/>
      <c r="AAX118" s="276"/>
      <c r="AAY118" s="276"/>
      <c r="AAZ118" s="276"/>
      <c r="ABA118" s="276"/>
      <c r="ABB118" s="276"/>
      <c r="ABC118" s="276"/>
      <c r="ABD118" s="276"/>
      <c r="ABE118" s="276"/>
      <c r="ABF118" s="276"/>
      <c r="ABG118" s="276"/>
      <c r="ABH118" s="276"/>
      <c r="ABI118" s="276"/>
      <c r="ABJ118" s="276"/>
      <c r="ABK118" s="276"/>
      <c r="ABL118" s="276"/>
      <c r="ABM118" s="276"/>
      <c r="ABN118" s="276"/>
      <c r="ABO118" s="276"/>
      <c r="ABP118" s="276"/>
      <c r="ABQ118" s="276"/>
      <c r="ABR118" s="276"/>
      <c r="ABS118" s="276"/>
      <c r="ABT118" s="276"/>
      <c r="ABU118" s="276"/>
      <c r="ABV118" s="276"/>
      <c r="ABW118" s="276"/>
      <c r="ABX118" s="276"/>
      <c r="ABY118" s="276"/>
      <c r="ABZ118" s="276"/>
      <c r="ACA118" s="276"/>
      <c r="ACB118" s="276"/>
      <c r="ACC118" s="276"/>
      <c r="ACD118" s="276"/>
      <c r="ACE118" s="276"/>
      <c r="ACF118" s="276"/>
      <c r="ACG118" s="276"/>
      <c r="ACH118" s="276"/>
      <c r="ACI118" s="276"/>
      <c r="ACJ118" s="276"/>
      <c r="ACK118" s="276"/>
      <c r="ACL118" s="276"/>
      <c r="ACM118" s="276"/>
      <c r="ACN118" s="276"/>
      <c r="ACO118" s="276"/>
      <c r="ACP118" s="276"/>
      <c r="ACQ118" s="276"/>
      <c r="ACR118" s="276"/>
      <c r="ACS118" s="276"/>
      <c r="ACT118" s="276"/>
      <c r="ACU118" s="276"/>
      <c r="ACV118" s="276"/>
      <c r="ACW118" s="276"/>
      <c r="ACX118" s="276"/>
      <c r="ACY118" s="276"/>
      <c r="ACZ118" s="276"/>
      <c r="ADA118" s="276"/>
      <c r="ADB118" s="276"/>
      <c r="ADC118" s="276"/>
      <c r="ADD118" s="276"/>
      <c r="ADE118" s="276"/>
      <c r="ADF118" s="276"/>
      <c r="ADG118" s="276"/>
      <c r="ADH118" s="276"/>
      <c r="ADI118" s="276"/>
      <c r="ADJ118" s="276"/>
      <c r="ADK118" s="276"/>
      <c r="ADL118" s="276"/>
      <c r="ADM118" s="276"/>
      <c r="ADN118" s="276"/>
      <c r="ADO118" s="276"/>
      <c r="ADP118" s="276"/>
      <c r="ADQ118" s="276"/>
      <c r="ADR118" s="276"/>
      <c r="ADS118" s="276"/>
      <c r="ADT118" s="276"/>
      <c r="ADU118" s="276"/>
      <c r="ADV118" s="276"/>
      <c r="ADW118" s="276"/>
      <c r="ADX118" s="276"/>
      <c r="ADY118" s="276"/>
      <c r="ADZ118" s="276"/>
      <c r="AEA118" s="276"/>
      <c r="AEB118" s="276"/>
      <c r="AEC118" s="276"/>
      <c r="AED118" s="276"/>
      <c r="AEE118" s="276"/>
      <c r="AEF118" s="276"/>
      <c r="AEG118" s="276"/>
      <c r="AEH118" s="276"/>
      <c r="AEI118" s="276"/>
      <c r="AEJ118" s="276"/>
      <c r="AEK118" s="276"/>
      <c r="AEL118" s="276"/>
      <c r="AEM118" s="276"/>
      <c r="AEN118" s="276"/>
      <c r="AEO118" s="276"/>
      <c r="AEP118" s="276"/>
      <c r="AEQ118" s="276"/>
      <c r="AER118" s="276"/>
      <c r="AES118" s="276"/>
      <c r="AET118" s="276"/>
      <c r="AEU118" s="276"/>
      <c r="AEV118" s="276"/>
      <c r="AEW118" s="276"/>
      <c r="AEX118" s="276"/>
      <c r="AEY118" s="276"/>
      <c r="AEZ118" s="276"/>
      <c r="AFA118" s="276"/>
      <c r="AFB118" s="276"/>
      <c r="AFC118" s="276"/>
      <c r="AFD118" s="276"/>
      <c r="AFE118" s="276"/>
      <c r="AFF118" s="276"/>
      <c r="AFG118" s="276"/>
      <c r="AFH118" s="276"/>
      <c r="AFI118" s="276"/>
      <c r="AFJ118" s="276"/>
      <c r="AFK118" s="276"/>
      <c r="AFL118" s="276"/>
      <c r="AFM118" s="276"/>
      <c r="AFN118" s="276"/>
      <c r="AFO118" s="276"/>
      <c r="AFP118" s="276"/>
      <c r="AFQ118" s="276"/>
      <c r="AFR118" s="276"/>
      <c r="AFS118" s="276"/>
      <c r="AFT118" s="276"/>
      <c r="AFU118" s="276"/>
      <c r="AFV118" s="276"/>
      <c r="AFW118" s="276"/>
      <c r="AFX118" s="276"/>
      <c r="AFY118" s="276"/>
      <c r="AFZ118" s="276"/>
      <c r="AGA118" s="276"/>
      <c r="AGB118" s="276"/>
      <c r="AGC118" s="276"/>
      <c r="AGD118" s="276"/>
      <c r="AGE118" s="276"/>
      <c r="AGF118" s="276"/>
      <c r="AGG118" s="276"/>
      <c r="AGH118" s="276"/>
      <c r="AGI118" s="276"/>
      <c r="AGJ118" s="276"/>
      <c r="AGK118" s="276"/>
      <c r="AGL118" s="276"/>
      <c r="AGM118" s="276"/>
      <c r="AGN118" s="276"/>
      <c r="AGO118" s="276"/>
      <c r="AGP118" s="276"/>
      <c r="AGQ118" s="276"/>
      <c r="AGR118" s="276"/>
      <c r="AGS118" s="276"/>
      <c r="AGT118" s="276"/>
      <c r="AGU118" s="276"/>
      <c r="AGV118" s="276"/>
      <c r="AGW118" s="276"/>
      <c r="AGX118" s="276"/>
      <c r="AGY118" s="276"/>
      <c r="AGZ118" s="276"/>
      <c r="AHA118" s="276"/>
      <c r="AHB118" s="276"/>
      <c r="AHC118" s="276"/>
      <c r="AHD118" s="276"/>
      <c r="AHE118" s="276"/>
      <c r="AHF118" s="276"/>
      <c r="AHG118" s="276"/>
      <c r="AHH118" s="276"/>
      <c r="AHI118" s="276"/>
      <c r="AHJ118" s="276"/>
      <c r="AHK118" s="276"/>
      <c r="AHL118" s="276"/>
      <c r="AHM118" s="276"/>
      <c r="AHN118" s="276"/>
      <c r="AHO118" s="276"/>
      <c r="AHP118" s="276"/>
      <c r="AHQ118" s="276"/>
      <c r="AHR118" s="276"/>
      <c r="AHS118" s="276"/>
      <c r="AHT118" s="276"/>
      <c r="AHU118" s="276"/>
      <c r="AHV118" s="276"/>
      <c r="AHW118" s="276"/>
      <c r="AHX118" s="276"/>
      <c r="AHY118" s="276"/>
      <c r="AHZ118" s="276"/>
      <c r="AIA118" s="276"/>
      <c r="AIB118" s="276"/>
      <c r="AIC118" s="276"/>
      <c r="AID118" s="276"/>
      <c r="AIE118" s="276"/>
      <c r="AIF118" s="276"/>
      <c r="AIG118" s="276"/>
      <c r="AIH118" s="276"/>
      <c r="AII118" s="276"/>
      <c r="AIJ118" s="276"/>
      <c r="AIK118" s="276"/>
      <c r="AIL118" s="276"/>
      <c r="AIM118" s="276"/>
      <c r="AIN118" s="276"/>
      <c r="AIO118" s="276"/>
      <c r="AIP118" s="276"/>
      <c r="AIQ118" s="276"/>
      <c r="AIR118" s="276"/>
      <c r="AIS118" s="276"/>
      <c r="AIT118" s="276"/>
      <c r="AIU118" s="276"/>
      <c r="AIV118" s="276"/>
      <c r="AIW118" s="276"/>
      <c r="AIX118" s="276"/>
      <c r="AIY118" s="276"/>
      <c r="AIZ118" s="276"/>
      <c r="AJA118" s="276"/>
      <c r="AJB118" s="276"/>
      <c r="AJC118" s="276"/>
      <c r="AJD118" s="276"/>
      <c r="AJE118" s="276"/>
      <c r="AJF118" s="276"/>
      <c r="AJG118" s="276"/>
      <c r="AJH118" s="276"/>
      <c r="AJI118" s="276"/>
      <c r="AJJ118" s="276"/>
      <c r="AJK118" s="276"/>
      <c r="AJL118" s="276"/>
      <c r="AJM118" s="276"/>
      <c r="AJN118" s="276"/>
      <c r="AJO118" s="276"/>
      <c r="AJP118" s="276"/>
      <c r="AJQ118" s="276"/>
      <c r="AJR118" s="276"/>
      <c r="AJS118" s="276"/>
      <c r="AJT118" s="276"/>
      <c r="AJU118" s="276"/>
      <c r="AJV118" s="276"/>
      <c r="AJW118" s="276"/>
      <c r="AJX118" s="276"/>
      <c r="AJY118" s="276"/>
      <c r="AJZ118" s="276"/>
      <c r="AKA118" s="276"/>
      <c r="AKB118" s="276"/>
      <c r="AKC118" s="276"/>
      <c r="AKD118" s="276"/>
      <c r="AKE118" s="276"/>
      <c r="AKF118" s="276"/>
      <c r="AKG118" s="276"/>
      <c r="AKH118" s="276"/>
      <c r="AKI118" s="276"/>
      <c r="AKJ118" s="276"/>
      <c r="AKK118" s="276"/>
      <c r="AKL118" s="276"/>
      <c r="AKM118" s="276"/>
      <c r="AKN118" s="276"/>
      <c r="AKO118" s="276"/>
      <c r="AKP118" s="276"/>
      <c r="AKQ118" s="276"/>
      <c r="AKR118" s="276"/>
      <c r="AKS118" s="276"/>
      <c r="AKT118" s="276"/>
      <c r="AKU118" s="276"/>
      <c r="AKV118" s="276"/>
      <c r="AKW118" s="276"/>
      <c r="AKX118" s="276"/>
      <c r="AKY118" s="276"/>
      <c r="AKZ118" s="276"/>
      <c r="ALA118" s="276"/>
      <c r="ALB118" s="276"/>
      <c r="ALC118" s="276"/>
      <c r="ALD118" s="276"/>
      <c r="ALE118" s="276"/>
      <c r="ALF118" s="276"/>
      <c r="ALG118" s="276"/>
      <c r="ALH118" s="276"/>
      <c r="ALI118" s="276"/>
      <c r="ALJ118" s="276"/>
      <c r="ALK118" s="276"/>
      <c r="ALL118" s="276"/>
      <c r="ALM118" s="276"/>
      <c r="ALN118" s="276"/>
      <c r="ALO118" s="276"/>
      <c r="ALP118" s="276"/>
      <c r="ALQ118" s="276"/>
      <c r="ALR118" s="276"/>
      <c r="ALS118" s="276"/>
      <c r="ALT118" s="276"/>
      <c r="ALU118" s="276"/>
      <c r="ALV118" s="276"/>
      <c r="ALW118" s="276"/>
      <c r="ALX118" s="276"/>
      <c r="ALY118" s="276"/>
      <c r="ALZ118" s="276"/>
      <c r="AMA118" s="276"/>
      <c r="AMB118" s="276"/>
      <c r="AMC118" s="276"/>
      <c r="AMD118" s="276"/>
      <c r="AME118" s="276"/>
      <c r="AMF118" s="276"/>
      <c r="AMG118" s="276"/>
      <c r="AMH118" s="276"/>
      <c r="AMI118" s="276"/>
      <c r="AMJ118" s="276"/>
      <c r="AMK118" s="276"/>
    </row>
    <row r="119" spans="1:1025" customFormat="1" ht="172.5" customHeight="1" x14ac:dyDescent="0.25">
      <c r="A119" s="276"/>
      <c r="B119" s="282" t="s">
        <v>238</v>
      </c>
      <c r="C119" s="283" t="s">
        <v>233</v>
      </c>
      <c r="D119" s="284"/>
      <c r="E119" s="285"/>
      <c r="F119" s="284"/>
      <c r="G119" s="304" t="s">
        <v>107</v>
      </c>
      <c r="H119" s="286"/>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6"/>
      <c r="AR119" s="276"/>
      <c r="AS119" s="276"/>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c r="BT119" s="276"/>
      <c r="BU119" s="276"/>
      <c r="BV119" s="276"/>
      <c r="BW119" s="276"/>
      <c r="BX119" s="276"/>
      <c r="BY119" s="276"/>
      <c r="BZ119" s="276"/>
      <c r="CA119" s="276"/>
      <c r="CB119" s="276"/>
      <c r="CC119" s="276"/>
      <c r="CD119" s="276"/>
      <c r="CE119" s="276"/>
      <c r="CF119" s="276"/>
      <c r="CG119" s="276"/>
      <c r="CH119" s="276"/>
      <c r="CI119" s="276"/>
      <c r="CJ119" s="276"/>
      <c r="CK119" s="276"/>
      <c r="CL119" s="276"/>
      <c r="CM119" s="276"/>
      <c r="CN119" s="276"/>
      <c r="CO119" s="276"/>
      <c r="CP119" s="276"/>
      <c r="CQ119" s="276"/>
      <c r="CR119" s="276"/>
      <c r="CS119" s="276"/>
      <c r="CT119" s="276"/>
      <c r="CU119" s="276"/>
      <c r="CV119" s="276"/>
      <c r="CW119" s="276"/>
      <c r="CX119" s="276"/>
      <c r="CY119" s="276"/>
      <c r="CZ119" s="276"/>
      <c r="DA119" s="276"/>
      <c r="DB119" s="276"/>
      <c r="DC119" s="276"/>
      <c r="DD119" s="276"/>
      <c r="DE119" s="276"/>
      <c r="DF119" s="276"/>
      <c r="DG119" s="276"/>
      <c r="DH119" s="276"/>
      <c r="DI119" s="276"/>
      <c r="DJ119" s="276"/>
      <c r="DK119" s="276"/>
      <c r="DL119" s="276"/>
      <c r="DM119" s="276"/>
      <c r="DN119" s="276"/>
      <c r="DO119" s="276"/>
      <c r="DP119" s="276"/>
      <c r="DQ119" s="276"/>
      <c r="DR119" s="276"/>
      <c r="DS119" s="276"/>
      <c r="DT119" s="276"/>
      <c r="DU119" s="276"/>
      <c r="DV119" s="276"/>
      <c r="DW119" s="276"/>
      <c r="DX119" s="276"/>
      <c r="DY119" s="276"/>
      <c r="DZ119" s="276"/>
      <c r="EA119" s="276"/>
      <c r="EB119" s="276"/>
      <c r="EC119" s="276"/>
      <c r="ED119" s="276"/>
      <c r="EE119" s="276"/>
      <c r="EF119" s="276"/>
      <c r="EG119" s="276"/>
      <c r="EH119" s="276"/>
      <c r="EI119" s="276"/>
      <c r="EJ119" s="276"/>
      <c r="EK119" s="276"/>
      <c r="EL119" s="276"/>
      <c r="EM119" s="276"/>
      <c r="EN119" s="276"/>
      <c r="EO119" s="276"/>
      <c r="EP119" s="276"/>
      <c r="EQ119" s="276"/>
      <c r="ER119" s="276"/>
      <c r="ES119" s="276"/>
      <c r="ET119" s="276"/>
      <c r="EU119" s="276"/>
      <c r="EV119" s="276"/>
      <c r="EW119" s="276"/>
      <c r="EX119" s="276"/>
      <c r="EY119" s="276"/>
      <c r="EZ119" s="276"/>
      <c r="FA119" s="276"/>
      <c r="FB119" s="276"/>
      <c r="FC119" s="276"/>
      <c r="FD119" s="276"/>
      <c r="FE119" s="276"/>
      <c r="FF119" s="276"/>
      <c r="FG119" s="276"/>
      <c r="FH119" s="276"/>
      <c r="FI119" s="276"/>
      <c r="FJ119" s="276"/>
      <c r="FK119" s="276"/>
      <c r="FL119" s="276"/>
      <c r="FM119" s="276"/>
      <c r="FN119" s="276"/>
      <c r="FO119" s="276"/>
      <c r="FP119" s="276"/>
      <c r="FQ119" s="276"/>
      <c r="FR119" s="276"/>
      <c r="FS119" s="276"/>
      <c r="FT119" s="276"/>
      <c r="FU119" s="276"/>
      <c r="FV119" s="276"/>
      <c r="FW119" s="276"/>
      <c r="FX119" s="276"/>
      <c r="FY119" s="276"/>
      <c r="FZ119" s="276"/>
      <c r="GA119" s="276"/>
      <c r="GB119" s="276"/>
      <c r="GC119" s="276"/>
      <c r="GD119" s="276"/>
      <c r="GE119" s="276"/>
      <c r="GF119" s="276"/>
      <c r="GG119" s="276"/>
      <c r="GH119" s="276"/>
      <c r="GI119" s="276"/>
      <c r="GJ119" s="276"/>
      <c r="GK119" s="276"/>
      <c r="GL119" s="276"/>
      <c r="GM119" s="276"/>
      <c r="GN119" s="276"/>
      <c r="GO119" s="276"/>
      <c r="GP119" s="276"/>
      <c r="GQ119" s="276"/>
      <c r="GR119" s="276"/>
      <c r="GS119" s="276"/>
      <c r="GT119" s="276"/>
      <c r="GU119" s="276"/>
      <c r="GV119" s="276"/>
      <c r="GW119" s="276"/>
      <c r="GX119" s="276"/>
      <c r="GY119" s="276"/>
      <c r="GZ119" s="276"/>
      <c r="HA119" s="276"/>
      <c r="HB119" s="276"/>
      <c r="HC119" s="276"/>
      <c r="HD119" s="276"/>
      <c r="HE119" s="276"/>
      <c r="HF119" s="276"/>
      <c r="HG119" s="276"/>
      <c r="HH119" s="276"/>
      <c r="HI119" s="276"/>
      <c r="HJ119" s="276"/>
      <c r="HK119" s="276"/>
      <c r="HL119" s="276"/>
      <c r="HM119" s="276"/>
      <c r="HN119" s="276"/>
      <c r="HO119" s="276"/>
      <c r="HP119" s="276"/>
      <c r="HQ119" s="276"/>
      <c r="HR119" s="276"/>
      <c r="HS119" s="276"/>
      <c r="HT119" s="276"/>
      <c r="HU119" s="276"/>
      <c r="HV119" s="276"/>
      <c r="HW119" s="276"/>
      <c r="HX119" s="276"/>
      <c r="HY119" s="276"/>
      <c r="HZ119" s="276"/>
      <c r="IA119" s="276"/>
      <c r="IB119" s="276"/>
      <c r="IC119" s="276"/>
      <c r="ID119" s="276"/>
      <c r="IE119" s="276"/>
      <c r="IF119" s="276"/>
      <c r="IG119" s="276"/>
      <c r="IH119" s="276"/>
      <c r="II119" s="276"/>
      <c r="IJ119" s="276"/>
      <c r="IK119" s="276"/>
      <c r="IL119" s="276"/>
      <c r="IM119" s="276"/>
      <c r="IN119" s="276"/>
      <c r="IO119" s="276"/>
      <c r="IP119" s="276"/>
      <c r="IQ119" s="276"/>
      <c r="IR119" s="276"/>
      <c r="IS119" s="276"/>
      <c r="IT119" s="276"/>
      <c r="IU119" s="276"/>
      <c r="IV119" s="276"/>
      <c r="IW119" s="276"/>
      <c r="IX119" s="276"/>
      <c r="IY119" s="276"/>
      <c r="IZ119" s="276"/>
      <c r="JA119" s="276"/>
      <c r="JB119" s="276"/>
      <c r="JC119" s="276"/>
      <c r="JD119" s="276"/>
      <c r="JE119" s="276"/>
      <c r="JF119" s="276"/>
      <c r="JG119" s="276"/>
      <c r="JH119" s="276"/>
      <c r="JI119" s="276"/>
      <c r="JJ119" s="276"/>
      <c r="JK119" s="276"/>
      <c r="JL119" s="276"/>
      <c r="JM119" s="276"/>
      <c r="JN119" s="276"/>
      <c r="JO119" s="276"/>
      <c r="JP119" s="276"/>
      <c r="JQ119" s="276"/>
      <c r="JR119" s="276"/>
      <c r="JS119" s="276"/>
      <c r="JT119" s="276"/>
      <c r="JU119" s="276"/>
      <c r="JV119" s="276"/>
      <c r="JW119" s="276"/>
      <c r="JX119" s="276"/>
      <c r="JY119" s="276"/>
      <c r="JZ119" s="276"/>
      <c r="KA119" s="276"/>
      <c r="KB119" s="276"/>
      <c r="KC119" s="276"/>
      <c r="KD119" s="276"/>
      <c r="KE119" s="276"/>
      <c r="KF119" s="276"/>
      <c r="KG119" s="276"/>
      <c r="KH119" s="276"/>
      <c r="KI119" s="276"/>
      <c r="KJ119" s="276"/>
      <c r="KK119" s="276"/>
      <c r="KL119" s="276"/>
      <c r="KM119" s="276"/>
      <c r="KN119" s="276"/>
      <c r="KO119" s="276"/>
      <c r="KP119" s="276"/>
      <c r="KQ119" s="276"/>
      <c r="KR119" s="276"/>
      <c r="KS119" s="276"/>
      <c r="KT119" s="276"/>
      <c r="KU119" s="276"/>
      <c r="KV119" s="276"/>
      <c r="KW119" s="276"/>
      <c r="KX119" s="276"/>
      <c r="KY119" s="276"/>
      <c r="KZ119" s="276"/>
      <c r="LA119" s="276"/>
      <c r="LB119" s="276"/>
      <c r="LC119" s="276"/>
      <c r="LD119" s="276"/>
      <c r="LE119" s="276"/>
      <c r="LF119" s="276"/>
      <c r="LG119" s="276"/>
      <c r="LH119" s="276"/>
      <c r="LI119" s="276"/>
      <c r="LJ119" s="276"/>
      <c r="LK119" s="276"/>
      <c r="LL119" s="276"/>
      <c r="LM119" s="276"/>
      <c r="LN119" s="276"/>
      <c r="LO119" s="276"/>
      <c r="LP119" s="276"/>
      <c r="LQ119" s="276"/>
      <c r="LR119" s="276"/>
      <c r="LS119" s="276"/>
      <c r="LT119" s="276"/>
      <c r="LU119" s="276"/>
      <c r="LV119" s="276"/>
      <c r="LW119" s="276"/>
      <c r="LX119" s="276"/>
      <c r="LY119" s="276"/>
      <c r="LZ119" s="276"/>
      <c r="MA119" s="276"/>
      <c r="MB119" s="276"/>
      <c r="MC119" s="276"/>
      <c r="MD119" s="276"/>
      <c r="ME119" s="276"/>
      <c r="MF119" s="276"/>
      <c r="MG119" s="276"/>
      <c r="MH119" s="276"/>
      <c r="MI119" s="276"/>
      <c r="MJ119" s="276"/>
      <c r="MK119" s="276"/>
      <c r="ML119" s="276"/>
      <c r="MM119" s="276"/>
      <c r="MN119" s="276"/>
      <c r="MO119" s="276"/>
      <c r="MP119" s="276"/>
      <c r="MQ119" s="276"/>
      <c r="MR119" s="276"/>
      <c r="MS119" s="276"/>
      <c r="MT119" s="276"/>
      <c r="MU119" s="276"/>
      <c r="MV119" s="276"/>
      <c r="MW119" s="276"/>
      <c r="MX119" s="276"/>
      <c r="MY119" s="276"/>
      <c r="MZ119" s="276"/>
      <c r="NA119" s="276"/>
      <c r="NB119" s="276"/>
      <c r="NC119" s="276"/>
      <c r="ND119" s="276"/>
      <c r="NE119" s="276"/>
      <c r="NF119" s="276"/>
      <c r="NG119" s="276"/>
      <c r="NH119" s="276"/>
      <c r="NI119" s="276"/>
      <c r="NJ119" s="276"/>
      <c r="NK119" s="276"/>
      <c r="NL119" s="276"/>
      <c r="NM119" s="276"/>
      <c r="NN119" s="276"/>
      <c r="NO119" s="276"/>
      <c r="NP119" s="276"/>
      <c r="NQ119" s="276"/>
      <c r="NR119" s="276"/>
      <c r="NS119" s="276"/>
      <c r="NT119" s="276"/>
      <c r="NU119" s="276"/>
      <c r="NV119" s="276"/>
      <c r="NW119" s="276"/>
      <c r="NX119" s="276"/>
      <c r="NY119" s="276"/>
      <c r="NZ119" s="276"/>
      <c r="OA119" s="276"/>
      <c r="OB119" s="276"/>
      <c r="OC119" s="276"/>
      <c r="OD119" s="276"/>
      <c r="OE119" s="276"/>
      <c r="OF119" s="276"/>
      <c r="OG119" s="276"/>
      <c r="OH119" s="276"/>
      <c r="OI119" s="276"/>
      <c r="OJ119" s="276"/>
      <c r="OK119" s="276"/>
      <c r="OL119" s="276"/>
      <c r="OM119" s="276"/>
      <c r="ON119" s="276"/>
      <c r="OO119" s="276"/>
      <c r="OP119" s="276"/>
      <c r="OQ119" s="276"/>
      <c r="OR119" s="276"/>
      <c r="OS119" s="276"/>
      <c r="OT119" s="276"/>
      <c r="OU119" s="276"/>
      <c r="OV119" s="276"/>
      <c r="OW119" s="276"/>
      <c r="OX119" s="276"/>
      <c r="OY119" s="276"/>
      <c r="OZ119" s="276"/>
      <c r="PA119" s="276"/>
      <c r="PB119" s="276"/>
      <c r="PC119" s="276"/>
      <c r="PD119" s="276"/>
      <c r="PE119" s="276"/>
      <c r="PF119" s="276"/>
      <c r="PG119" s="276"/>
      <c r="PH119" s="276"/>
      <c r="PI119" s="276"/>
      <c r="PJ119" s="276"/>
      <c r="PK119" s="276"/>
      <c r="PL119" s="276"/>
      <c r="PM119" s="276"/>
      <c r="PN119" s="276"/>
      <c r="PO119" s="276"/>
      <c r="PP119" s="276"/>
      <c r="PQ119" s="276"/>
      <c r="PR119" s="276"/>
      <c r="PS119" s="276"/>
      <c r="PT119" s="276"/>
      <c r="PU119" s="276"/>
      <c r="PV119" s="276"/>
      <c r="PW119" s="276"/>
      <c r="PX119" s="276"/>
      <c r="PY119" s="276"/>
      <c r="PZ119" s="276"/>
      <c r="QA119" s="276"/>
      <c r="QB119" s="276"/>
      <c r="QC119" s="276"/>
      <c r="QD119" s="276"/>
      <c r="QE119" s="276"/>
      <c r="QF119" s="276"/>
      <c r="QG119" s="276"/>
      <c r="QH119" s="276"/>
      <c r="QI119" s="276"/>
      <c r="QJ119" s="276"/>
      <c r="QK119" s="276"/>
      <c r="QL119" s="276"/>
      <c r="QM119" s="276"/>
      <c r="QN119" s="276"/>
      <c r="QO119" s="276"/>
      <c r="QP119" s="276"/>
      <c r="QQ119" s="276"/>
      <c r="QR119" s="276"/>
      <c r="QS119" s="276"/>
      <c r="QT119" s="276"/>
      <c r="QU119" s="276"/>
      <c r="QV119" s="276"/>
      <c r="QW119" s="276"/>
      <c r="QX119" s="276"/>
      <c r="QY119" s="276"/>
      <c r="QZ119" s="276"/>
      <c r="RA119" s="276"/>
      <c r="RB119" s="276"/>
      <c r="RC119" s="276"/>
      <c r="RD119" s="276"/>
      <c r="RE119" s="276"/>
      <c r="RF119" s="276"/>
      <c r="RG119" s="276"/>
      <c r="RH119" s="276"/>
      <c r="RI119" s="276"/>
      <c r="RJ119" s="276"/>
      <c r="RK119" s="276"/>
      <c r="RL119" s="276"/>
      <c r="RM119" s="276"/>
      <c r="RN119" s="276"/>
      <c r="RO119" s="276"/>
      <c r="RP119" s="276"/>
      <c r="RQ119" s="276"/>
      <c r="RR119" s="276"/>
      <c r="RS119" s="276"/>
      <c r="RT119" s="276"/>
      <c r="RU119" s="276"/>
      <c r="RV119" s="276"/>
      <c r="RW119" s="276"/>
      <c r="RX119" s="276"/>
      <c r="RY119" s="276"/>
      <c r="RZ119" s="276"/>
      <c r="SA119" s="276"/>
      <c r="SB119" s="276"/>
      <c r="SC119" s="276"/>
      <c r="SD119" s="276"/>
      <c r="SE119" s="276"/>
      <c r="SF119" s="276"/>
      <c r="SG119" s="276"/>
      <c r="SH119" s="276"/>
      <c r="SI119" s="276"/>
      <c r="SJ119" s="276"/>
      <c r="SK119" s="276"/>
      <c r="SL119" s="276"/>
      <c r="SM119" s="276"/>
      <c r="SN119" s="276"/>
      <c r="SO119" s="276"/>
      <c r="SP119" s="276"/>
      <c r="SQ119" s="276"/>
      <c r="SR119" s="276"/>
      <c r="SS119" s="276"/>
      <c r="ST119" s="276"/>
      <c r="SU119" s="276"/>
      <c r="SV119" s="276"/>
      <c r="SW119" s="276"/>
      <c r="SX119" s="276"/>
      <c r="SY119" s="276"/>
      <c r="SZ119" s="276"/>
      <c r="TA119" s="276"/>
      <c r="TB119" s="276"/>
      <c r="TC119" s="276"/>
      <c r="TD119" s="276"/>
      <c r="TE119" s="276"/>
      <c r="TF119" s="276"/>
      <c r="TG119" s="276"/>
      <c r="TH119" s="276"/>
      <c r="TI119" s="276"/>
      <c r="TJ119" s="276"/>
      <c r="TK119" s="276"/>
      <c r="TL119" s="276"/>
      <c r="TM119" s="276"/>
      <c r="TN119" s="276"/>
      <c r="TO119" s="276"/>
      <c r="TP119" s="276"/>
      <c r="TQ119" s="276"/>
      <c r="TR119" s="276"/>
      <c r="TS119" s="276"/>
      <c r="TT119" s="276"/>
      <c r="TU119" s="276"/>
      <c r="TV119" s="276"/>
      <c r="TW119" s="276"/>
      <c r="TX119" s="276"/>
      <c r="TY119" s="276"/>
      <c r="TZ119" s="276"/>
      <c r="UA119" s="276"/>
      <c r="UB119" s="276"/>
      <c r="UC119" s="276"/>
      <c r="UD119" s="276"/>
      <c r="UE119" s="276"/>
      <c r="UF119" s="276"/>
      <c r="UG119" s="276"/>
      <c r="UH119" s="276"/>
      <c r="UI119" s="276"/>
      <c r="UJ119" s="276"/>
      <c r="UK119" s="276"/>
      <c r="UL119" s="276"/>
      <c r="UM119" s="276"/>
      <c r="UN119" s="276"/>
      <c r="UO119" s="276"/>
      <c r="UP119" s="276"/>
      <c r="UQ119" s="276"/>
      <c r="UR119" s="276"/>
      <c r="US119" s="276"/>
      <c r="UT119" s="276"/>
      <c r="UU119" s="276"/>
      <c r="UV119" s="276"/>
      <c r="UW119" s="276"/>
      <c r="UX119" s="276"/>
      <c r="UY119" s="276"/>
      <c r="UZ119" s="276"/>
      <c r="VA119" s="276"/>
      <c r="VB119" s="276"/>
      <c r="VC119" s="276"/>
      <c r="VD119" s="276"/>
      <c r="VE119" s="276"/>
      <c r="VF119" s="276"/>
      <c r="VG119" s="276"/>
      <c r="VH119" s="276"/>
      <c r="VI119" s="276"/>
      <c r="VJ119" s="276"/>
      <c r="VK119" s="276"/>
      <c r="VL119" s="276"/>
      <c r="VM119" s="276"/>
      <c r="VN119" s="276"/>
      <c r="VO119" s="276"/>
      <c r="VP119" s="276"/>
      <c r="VQ119" s="276"/>
      <c r="VR119" s="276"/>
      <c r="VS119" s="276"/>
      <c r="VT119" s="276"/>
      <c r="VU119" s="276"/>
      <c r="VV119" s="276"/>
      <c r="VW119" s="276"/>
      <c r="VX119" s="276"/>
      <c r="VY119" s="276"/>
      <c r="VZ119" s="276"/>
      <c r="WA119" s="276"/>
      <c r="WB119" s="276"/>
      <c r="WC119" s="276"/>
      <c r="WD119" s="276"/>
      <c r="WE119" s="276"/>
      <c r="WF119" s="276"/>
      <c r="WG119" s="276"/>
      <c r="WH119" s="276"/>
      <c r="WI119" s="276"/>
      <c r="WJ119" s="276"/>
      <c r="WK119" s="276"/>
      <c r="WL119" s="276"/>
      <c r="WM119" s="276"/>
      <c r="WN119" s="276"/>
      <c r="WO119" s="276"/>
      <c r="WP119" s="276"/>
      <c r="WQ119" s="276"/>
      <c r="WR119" s="276"/>
      <c r="WS119" s="276"/>
      <c r="WT119" s="276"/>
      <c r="WU119" s="276"/>
      <c r="WV119" s="276"/>
      <c r="WW119" s="276"/>
      <c r="WX119" s="276"/>
      <c r="WY119" s="276"/>
      <c r="WZ119" s="276"/>
      <c r="XA119" s="276"/>
      <c r="XB119" s="276"/>
      <c r="XC119" s="276"/>
      <c r="XD119" s="276"/>
      <c r="XE119" s="276"/>
      <c r="XF119" s="276"/>
      <c r="XG119" s="276"/>
      <c r="XH119" s="276"/>
      <c r="XI119" s="276"/>
      <c r="XJ119" s="276"/>
      <c r="XK119" s="276"/>
      <c r="XL119" s="276"/>
      <c r="XM119" s="276"/>
      <c r="XN119" s="276"/>
      <c r="XO119" s="276"/>
      <c r="XP119" s="276"/>
      <c r="XQ119" s="276"/>
      <c r="XR119" s="276"/>
      <c r="XS119" s="276"/>
      <c r="XT119" s="276"/>
      <c r="XU119" s="276"/>
      <c r="XV119" s="276"/>
      <c r="XW119" s="276"/>
      <c r="XX119" s="276"/>
      <c r="XY119" s="276"/>
      <c r="XZ119" s="276"/>
      <c r="YA119" s="276"/>
      <c r="YB119" s="276"/>
      <c r="YC119" s="276"/>
      <c r="YD119" s="276"/>
      <c r="YE119" s="276"/>
      <c r="YF119" s="276"/>
      <c r="YG119" s="276"/>
      <c r="YH119" s="276"/>
      <c r="YI119" s="276"/>
      <c r="YJ119" s="276"/>
      <c r="YK119" s="276"/>
      <c r="YL119" s="276"/>
      <c r="YM119" s="276"/>
      <c r="YN119" s="276"/>
      <c r="YO119" s="276"/>
      <c r="YP119" s="276"/>
      <c r="YQ119" s="276"/>
      <c r="YR119" s="276"/>
      <c r="YS119" s="276"/>
      <c r="YT119" s="276"/>
      <c r="YU119" s="276"/>
      <c r="YV119" s="276"/>
      <c r="YW119" s="276"/>
      <c r="YX119" s="276"/>
      <c r="YY119" s="276"/>
      <c r="YZ119" s="276"/>
      <c r="ZA119" s="276"/>
      <c r="ZB119" s="276"/>
      <c r="ZC119" s="276"/>
      <c r="ZD119" s="276"/>
      <c r="ZE119" s="276"/>
      <c r="ZF119" s="276"/>
      <c r="ZG119" s="276"/>
      <c r="ZH119" s="276"/>
      <c r="ZI119" s="276"/>
      <c r="ZJ119" s="276"/>
      <c r="ZK119" s="276"/>
      <c r="ZL119" s="276"/>
      <c r="ZM119" s="276"/>
      <c r="ZN119" s="276"/>
      <c r="ZO119" s="276"/>
      <c r="ZP119" s="276"/>
      <c r="ZQ119" s="276"/>
      <c r="ZR119" s="276"/>
      <c r="ZS119" s="276"/>
      <c r="ZT119" s="276"/>
      <c r="ZU119" s="276"/>
      <c r="ZV119" s="276"/>
      <c r="ZW119" s="276"/>
      <c r="ZX119" s="276"/>
      <c r="ZY119" s="276"/>
      <c r="ZZ119" s="276"/>
      <c r="AAA119" s="276"/>
      <c r="AAB119" s="276"/>
      <c r="AAC119" s="276"/>
      <c r="AAD119" s="276"/>
      <c r="AAE119" s="276"/>
      <c r="AAF119" s="276"/>
      <c r="AAG119" s="276"/>
      <c r="AAH119" s="276"/>
      <c r="AAI119" s="276"/>
      <c r="AAJ119" s="276"/>
      <c r="AAK119" s="276"/>
      <c r="AAL119" s="276"/>
      <c r="AAM119" s="276"/>
      <c r="AAN119" s="276"/>
      <c r="AAO119" s="276"/>
      <c r="AAP119" s="276"/>
      <c r="AAQ119" s="276"/>
      <c r="AAR119" s="276"/>
      <c r="AAS119" s="276"/>
      <c r="AAT119" s="276"/>
      <c r="AAU119" s="276"/>
      <c r="AAV119" s="276"/>
      <c r="AAW119" s="276"/>
      <c r="AAX119" s="276"/>
      <c r="AAY119" s="276"/>
      <c r="AAZ119" s="276"/>
      <c r="ABA119" s="276"/>
      <c r="ABB119" s="276"/>
      <c r="ABC119" s="276"/>
      <c r="ABD119" s="276"/>
      <c r="ABE119" s="276"/>
      <c r="ABF119" s="276"/>
      <c r="ABG119" s="276"/>
      <c r="ABH119" s="276"/>
      <c r="ABI119" s="276"/>
      <c r="ABJ119" s="276"/>
      <c r="ABK119" s="276"/>
      <c r="ABL119" s="276"/>
      <c r="ABM119" s="276"/>
      <c r="ABN119" s="276"/>
      <c r="ABO119" s="276"/>
      <c r="ABP119" s="276"/>
      <c r="ABQ119" s="276"/>
      <c r="ABR119" s="276"/>
      <c r="ABS119" s="276"/>
      <c r="ABT119" s="276"/>
      <c r="ABU119" s="276"/>
      <c r="ABV119" s="276"/>
      <c r="ABW119" s="276"/>
      <c r="ABX119" s="276"/>
      <c r="ABY119" s="276"/>
      <c r="ABZ119" s="276"/>
      <c r="ACA119" s="276"/>
      <c r="ACB119" s="276"/>
      <c r="ACC119" s="276"/>
      <c r="ACD119" s="276"/>
      <c r="ACE119" s="276"/>
      <c r="ACF119" s="276"/>
      <c r="ACG119" s="276"/>
      <c r="ACH119" s="276"/>
      <c r="ACI119" s="276"/>
      <c r="ACJ119" s="276"/>
      <c r="ACK119" s="276"/>
      <c r="ACL119" s="276"/>
      <c r="ACM119" s="276"/>
      <c r="ACN119" s="276"/>
      <c r="ACO119" s="276"/>
      <c r="ACP119" s="276"/>
      <c r="ACQ119" s="276"/>
      <c r="ACR119" s="276"/>
      <c r="ACS119" s="276"/>
      <c r="ACT119" s="276"/>
      <c r="ACU119" s="276"/>
      <c r="ACV119" s="276"/>
      <c r="ACW119" s="276"/>
      <c r="ACX119" s="276"/>
      <c r="ACY119" s="276"/>
      <c r="ACZ119" s="276"/>
      <c r="ADA119" s="276"/>
      <c r="ADB119" s="276"/>
      <c r="ADC119" s="276"/>
      <c r="ADD119" s="276"/>
      <c r="ADE119" s="276"/>
      <c r="ADF119" s="276"/>
      <c r="ADG119" s="276"/>
      <c r="ADH119" s="276"/>
      <c r="ADI119" s="276"/>
      <c r="ADJ119" s="276"/>
      <c r="ADK119" s="276"/>
      <c r="ADL119" s="276"/>
      <c r="ADM119" s="276"/>
      <c r="ADN119" s="276"/>
      <c r="ADO119" s="276"/>
      <c r="ADP119" s="276"/>
      <c r="ADQ119" s="276"/>
      <c r="ADR119" s="276"/>
      <c r="ADS119" s="276"/>
      <c r="ADT119" s="276"/>
      <c r="ADU119" s="276"/>
      <c r="ADV119" s="276"/>
      <c r="ADW119" s="276"/>
      <c r="ADX119" s="276"/>
      <c r="ADY119" s="276"/>
      <c r="ADZ119" s="276"/>
      <c r="AEA119" s="276"/>
      <c r="AEB119" s="276"/>
      <c r="AEC119" s="276"/>
      <c r="AED119" s="276"/>
      <c r="AEE119" s="276"/>
      <c r="AEF119" s="276"/>
      <c r="AEG119" s="276"/>
      <c r="AEH119" s="276"/>
      <c r="AEI119" s="276"/>
      <c r="AEJ119" s="276"/>
      <c r="AEK119" s="276"/>
      <c r="AEL119" s="276"/>
      <c r="AEM119" s="276"/>
      <c r="AEN119" s="276"/>
      <c r="AEO119" s="276"/>
      <c r="AEP119" s="276"/>
      <c r="AEQ119" s="276"/>
      <c r="AER119" s="276"/>
      <c r="AES119" s="276"/>
      <c r="AET119" s="276"/>
      <c r="AEU119" s="276"/>
      <c r="AEV119" s="276"/>
      <c r="AEW119" s="276"/>
      <c r="AEX119" s="276"/>
      <c r="AEY119" s="276"/>
      <c r="AEZ119" s="276"/>
      <c r="AFA119" s="276"/>
      <c r="AFB119" s="276"/>
      <c r="AFC119" s="276"/>
      <c r="AFD119" s="276"/>
      <c r="AFE119" s="276"/>
      <c r="AFF119" s="276"/>
      <c r="AFG119" s="276"/>
      <c r="AFH119" s="276"/>
      <c r="AFI119" s="276"/>
      <c r="AFJ119" s="276"/>
      <c r="AFK119" s="276"/>
      <c r="AFL119" s="276"/>
      <c r="AFM119" s="276"/>
      <c r="AFN119" s="276"/>
      <c r="AFO119" s="276"/>
      <c r="AFP119" s="276"/>
      <c r="AFQ119" s="276"/>
      <c r="AFR119" s="276"/>
      <c r="AFS119" s="276"/>
      <c r="AFT119" s="276"/>
      <c r="AFU119" s="276"/>
      <c r="AFV119" s="276"/>
      <c r="AFW119" s="276"/>
      <c r="AFX119" s="276"/>
      <c r="AFY119" s="276"/>
      <c r="AFZ119" s="276"/>
      <c r="AGA119" s="276"/>
      <c r="AGB119" s="276"/>
      <c r="AGC119" s="276"/>
      <c r="AGD119" s="276"/>
      <c r="AGE119" s="276"/>
      <c r="AGF119" s="276"/>
      <c r="AGG119" s="276"/>
      <c r="AGH119" s="276"/>
      <c r="AGI119" s="276"/>
      <c r="AGJ119" s="276"/>
      <c r="AGK119" s="276"/>
      <c r="AGL119" s="276"/>
      <c r="AGM119" s="276"/>
      <c r="AGN119" s="276"/>
      <c r="AGO119" s="276"/>
      <c r="AGP119" s="276"/>
      <c r="AGQ119" s="276"/>
      <c r="AGR119" s="276"/>
      <c r="AGS119" s="276"/>
      <c r="AGT119" s="276"/>
      <c r="AGU119" s="276"/>
      <c r="AGV119" s="276"/>
      <c r="AGW119" s="276"/>
      <c r="AGX119" s="276"/>
      <c r="AGY119" s="276"/>
      <c r="AGZ119" s="276"/>
      <c r="AHA119" s="276"/>
      <c r="AHB119" s="276"/>
      <c r="AHC119" s="276"/>
      <c r="AHD119" s="276"/>
      <c r="AHE119" s="276"/>
      <c r="AHF119" s="276"/>
      <c r="AHG119" s="276"/>
      <c r="AHH119" s="276"/>
      <c r="AHI119" s="276"/>
      <c r="AHJ119" s="276"/>
      <c r="AHK119" s="276"/>
      <c r="AHL119" s="276"/>
      <c r="AHM119" s="276"/>
      <c r="AHN119" s="276"/>
      <c r="AHO119" s="276"/>
      <c r="AHP119" s="276"/>
      <c r="AHQ119" s="276"/>
      <c r="AHR119" s="276"/>
      <c r="AHS119" s="276"/>
      <c r="AHT119" s="276"/>
      <c r="AHU119" s="276"/>
      <c r="AHV119" s="276"/>
      <c r="AHW119" s="276"/>
      <c r="AHX119" s="276"/>
      <c r="AHY119" s="276"/>
      <c r="AHZ119" s="276"/>
      <c r="AIA119" s="276"/>
      <c r="AIB119" s="276"/>
      <c r="AIC119" s="276"/>
      <c r="AID119" s="276"/>
      <c r="AIE119" s="276"/>
      <c r="AIF119" s="276"/>
      <c r="AIG119" s="276"/>
      <c r="AIH119" s="276"/>
      <c r="AII119" s="276"/>
      <c r="AIJ119" s="276"/>
      <c r="AIK119" s="276"/>
      <c r="AIL119" s="276"/>
      <c r="AIM119" s="276"/>
      <c r="AIN119" s="276"/>
      <c r="AIO119" s="276"/>
      <c r="AIP119" s="276"/>
      <c r="AIQ119" s="276"/>
      <c r="AIR119" s="276"/>
      <c r="AIS119" s="276"/>
      <c r="AIT119" s="276"/>
      <c r="AIU119" s="276"/>
      <c r="AIV119" s="276"/>
      <c r="AIW119" s="276"/>
      <c r="AIX119" s="276"/>
      <c r="AIY119" s="276"/>
      <c r="AIZ119" s="276"/>
      <c r="AJA119" s="276"/>
      <c r="AJB119" s="276"/>
      <c r="AJC119" s="276"/>
      <c r="AJD119" s="276"/>
      <c r="AJE119" s="276"/>
      <c r="AJF119" s="276"/>
      <c r="AJG119" s="276"/>
      <c r="AJH119" s="276"/>
      <c r="AJI119" s="276"/>
      <c r="AJJ119" s="276"/>
      <c r="AJK119" s="276"/>
      <c r="AJL119" s="276"/>
      <c r="AJM119" s="276"/>
      <c r="AJN119" s="276"/>
      <c r="AJO119" s="276"/>
      <c r="AJP119" s="276"/>
      <c r="AJQ119" s="276"/>
      <c r="AJR119" s="276"/>
      <c r="AJS119" s="276"/>
      <c r="AJT119" s="276"/>
      <c r="AJU119" s="276"/>
      <c r="AJV119" s="276"/>
      <c r="AJW119" s="276"/>
      <c r="AJX119" s="276"/>
      <c r="AJY119" s="276"/>
      <c r="AJZ119" s="276"/>
      <c r="AKA119" s="276"/>
      <c r="AKB119" s="276"/>
      <c r="AKC119" s="276"/>
      <c r="AKD119" s="276"/>
      <c r="AKE119" s="276"/>
      <c r="AKF119" s="276"/>
      <c r="AKG119" s="276"/>
      <c r="AKH119" s="276"/>
      <c r="AKI119" s="276"/>
      <c r="AKJ119" s="276"/>
      <c r="AKK119" s="276"/>
      <c r="AKL119" s="276"/>
      <c r="AKM119" s="276"/>
      <c r="AKN119" s="276"/>
      <c r="AKO119" s="276"/>
      <c r="AKP119" s="276"/>
      <c r="AKQ119" s="276"/>
      <c r="AKR119" s="276"/>
      <c r="AKS119" s="276"/>
      <c r="AKT119" s="276"/>
      <c r="AKU119" s="276"/>
      <c r="AKV119" s="276"/>
      <c r="AKW119" s="276"/>
      <c r="AKX119" s="276"/>
      <c r="AKY119" s="276"/>
      <c r="AKZ119" s="276"/>
      <c r="ALA119" s="276"/>
      <c r="ALB119" s="276"/>
      <c r="ALC119" s="276"/>
      <c r="ALD119" s="276"/>
      <c r="ALE119" s="276"/>
      <c r="ALF119" s="276"/>
      <c r="ALG119" s="276"/>
      <c r="ALH119" s="276"/>
      <c r="ALI119" s="276"/>
      <c r="ALJ119" s="276"/>
      <c r="ALK119" s="276"/>
      <c r="ALL119" s="276"/>
      <c r="ALM119" s="276"/>
      <c r="ALN119" s="276"/>
      <c r="ALO119" s="276"/>
      <c r="ALP119" s="276"/>
      <c r="ALQ119" s="276"/>
      <c r="ALR119" s="276"/>
      <c r="ALS119" s="276"/>
      <c r="ALT119" s="276"/>
      <c r="ALU119" s="276"/>
      <c r="ALV119" s="276"/>
      <c r="ALW119" s="276"/>
      <c r="ALX119" s="276"/>
      <c r="ALY119" s="276"/>
      <c r="ALZ119" s="276"/>
      <c r="AMA119" s="276"/>
      <c r="AMB119" s="276"/>
      <c r="AMC119" s="276"/>
      <c r="AMD119" s="276"/>
      <c r="AME119" s="276"/>
      <c r="AMF119" s="276"/>
      <c r="AMG119" s="276"/>
      <c r="AMH119" s="276"/>
      <c r="AMI119" s="276"/>
      <c r="AMJ119" s="276"/>
      <c r="AMK119" s="276"/>
    </row>
    <row r="120" spans="1:1025" customFormat="1" ht="172.5" customHeight="1" x14ac:dyDescent="0.25">
      <c r="A120" s="276"/>
      <c r="B120" s="282">
        <v>25</v>
      </c>
      <c r="C120" s="283" t="s">
        <v>234</v>
      </c>
      <c r="D120" s="284"/>
      <c r="E120" s="285"/>
      <c r="F120" s="284"/>
      <c r="G120" s="304" t="s">
        <v>107</v>
      </c>
      <c r="H120" s="286"/>
      <c r="I120" s="276"/>
      <c r="J120" s="276"/>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6"/>
      <c r="AR120" s="276"/>
      <c r="AS120" s="276"/>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c r="BT120" s="276"/>
      <c r="BU120" s="276"/>
      <c r="BV120" s="276"/>
      <c r="BW120" s="276"/>
      <c r="BX120" s="276"/>
      <c r="BY120" s="276"/>
      <c r="BZ120" s="276"/>
      <c r="CA120" s="276"/>
      <c r="CB120" s="276"/>
      <c r="CC120" s="276"/>
      <c r="CD120" s="276"/>
      <c r="CE120" s="276"/>
      <c r="CF120" s="276"/>
      <c r="CG120" s="276"/>
      <c r="CH120" s="276"/>
      <c r="CI120" s="276"/>
      <c r="CJ120" s="276"/>
      <c r="CK120" s="276"/>
      <c r="CL120" s="276"/>
      <c r="CM120" s="276"/>
      <c r="CN120" s="276"/>
      <c r="CO120" s="276"/>
      <c r="CP120" s="276"/>
      <c r="CQ120" s="276"/>
      <c r="CR120" s="276"/>
      <c r="CS120" s="276"/>
      <c r="CT120" s="276"/>
      <c r="CU120" s="276"/>
      <c r="CV120" s="276"/>
      <c r="CW120" s="276"/>
      <c r="CX120" s="276"/>
      <c r="CY120" s="276"/>
      <c r="CZ120" s="276"/>
      <c r="DA120" s="276"/>
      <c r="DB120" s="276"/>
      <c r="DC120" s="276"/>
      <c r="DD120" s="276"/>
      <c r="DE120" s="276"/>
      <c r="DF120" s="276"/>
      <c r="DG120" s="276"/>
      <c r="DH120" s="276"/>
      <c r="DI120" s="276"/>
      <c r="DJ120" s="276"/>
      <c r="DK120" s="276"/>
      <c r="DL120" s="276"/>
      <c r="DM120" s="276"/>
      <c r="DN120" s="276"/>
      <c r="DO120" s="276"/>
      <c r="DP120" s="276"/>
      <c r="DQ120" s="276"/>
      <c r="DR120" s="276"/>
      <c r="DS120" s="276"/>
      <c r="DT120" s="276"/>
      <c r="DU120" s="276"/>
      <c r="DV120" s="276"/>
      <c r="DW120" s="276"/>
      <c r="DX120" s="276"/>
      <c r="DY120" s="276"/>
      <c r="DZ120" s="276"/>
      <c r="EA120" s="276"/>
      <c r="EB120" s="276"/>
      <c r="EC120" s="276"/>
      <c r="ED120" s="276"/>
      <c r="EE120" s="276"/>
      <c r="EF120" s="276"/>
      <c r="EG120" s="276"/>
      <c r="EH120" s="276"/>
      <c r="EI120" s="276"/>
      <c r="EJ120" s="276"/>
      <c r="EK120" s="276"/>
      <c r="EL120" s="276"/>
      <c r="EM120" s="276"/>
      <c r="EN120" s="276"/>
      <c r="EO120" s="276"/>
      <c r="EP120" s="276"/>
      <c r="EQ120" s="276"/>
      <c r="ER120" s="276"/>
      <c r="ES120" s="276"/>
      <c r="ET120" s="276"/>
      <c r="EU120" s="276"/>
      <c r="EV120" s="276"/>
      <c r="EW120" s="276"/>
      <c r="EX120" s="276"/>
      <c r="EY120" s="276"/>
      <c r="EZ120" s="276"/>
      <c r="FA120" s="276"/>
      <c r="FB120" s="276"/>
      <c r="FC120" s="276"/>
      <c r="FD120" s="276"/>
      <c r="FE120" s="276"/>
      <c r="FF120" s="276"/>
      <c r="FG120" s="276"/>
      <c r="FH120" s="276"/>
      <c r="FI120" s="276"/>
      <c r="FJ120" s="276"/>
      <c r="FK120" s="276"/>
      <c r="FL120" s="276"/>
      <c r="FM120" s="276"/>
      <c r="FN120" s="276"/>
      <c r="FO120" s="276"/>
      <c r="FP120" s="276"/>
      <c r="FQ120" s="276"/>
      <c r="FR120" s="276"/>
      <c r="FS120" s="276"/>
      <c r="FT120" s="276"/>
      <c r="FU120" s="276"/>
      <c r="FV120" s="276"/>
      <c r="FW120" s="276"/>
      <c r="FX120" s="276"/>
      <c r="FY120" s="276"/>
      <c r="FZ120" s="276"/>
      <c r="GA120" s="276"/>
      <c r="GB120" s="276"/>
      <c r="GC120" s="276"/>
      <c r="GD120" s="276"/>
      <c r="GE120" s="276"/>
      <c r="GF120" s="276"/>
      <c r="GG120" s="276"/>
      <c r="GH120" s="276"/>
      <c r="GI120" s="276"/>
      <c r="GJ120" s="276"/>
      <c r="GK120" s="276"/>
      <c r="GL120" s="276"/>
      <c r="GM120" s="276"/>
      <c r="GN120" s="276"/>
      <c r="GO120" s="276"/>
      <c r="GP120" s="276"/>
      <c r="GQ120" s="276"/>
      <c r="GR120" s="276"/>
      <c r="GS120" s="276"/>
      <c r="GT120" s="276"/>
      <c r="GU120" s="276"/>
      <c r="GV120" s="276"/>
      <c r="GW120" s="276"/>
      <c r="GX120" s="276"/>
      <c r="GY120" s="276"/>
      <c r="GZ120" s="276"/>
      <c r="HA120" s="276"/>
      <c r="HB120" s="276"/>
      <c r="HC120" s="276"/>
      <c r="HD120" s="276"/>
      <c r="HE120" s="276"/>
      <c r="HF120" s="276"/>
      <c r="HG120" s="276"/>
      <c r="HH120" s="276"/>
      <c r="HI120" s="276"/>
      <c r="HJ120" s="276"/>
      <c r="HK120" s="276"/>
      <c r="HL120" s="276"/>
      <c r="HM120" s="276"/>
      <c r="HN120" s="276"/>
      <c r="HO120" s="276"/>
      <c r="HP120" s="276"/>
      <c r="HQ120" s="276"/>
      <c r="HR120" s="276"/>
      <c r="HS120" s="276"/>
      <c r="HT120" s="276"/>
      <c r="HU120" s="276"/>
      <c r="HV120" s="276"/>
      <c r="HW120" s="276"/>
      <c r="HX120" s="276"/>
      <c r="HY120" s="276"/>
      <c r="HZ120" s="276"/>
      <c r="IA120" s="276"/>
      <c r="IB120" s="276"/>
      <c r="IC120" s="276"/>
      <c r="ID120" s="276"/>
      <c r="IE120" s="276"/>
      <c r="IF120" s="276"/>
      <c r="IG120" s="276"/>
      <c r="IH120" s="276"/>
      <c r="II120" s="276"/>
      <c r="IJ120" s="276"/>
      <c r="IK120" s="276"/>
      <c r="IL120" s="276"/>
      <c r="IM120" s="276"/>
      <c r="IN120" s="276"/>
      <c r="IO120" s="276"/>
      <c r="IP120" s="276"/>
      <c r="IQ120" s="276"/>
      <c r="IR120" s="276"/>
      <c r="IS120" s="276"/>
      <c r="IT120" s="276"/>
      <c r="IU120" s="276"/>
      <c r="IV120" s="276"/>
      <c r="IW120" s="276"/>
      <c r="IX120" s="276"/>
      <c r="IY120" s="276"/>
      <c r="IZ120" s="276"/>
      <c r="JA120" s="276"/>
      <c r="JB120" s="276"/>
      <c r="JC120" s="276"/>
      <c r="JD120" s="276"/>
      <c r="JE120" s="276"/>
      <c r="JF120" s="276"/>
      <c r="JG120" s="276"/>
      <c r="JH120" s="276"/>
      <c r="JI120" s="276"/>
      <c r="JJ120" s="276"/>
      <c r="JK120" s="276"/>
      <c r="JL120" s="276"/>
      <c r="JM120" s="276"/>
      <c r="JN120" s="276"/>
      <c r="JO120" s="276"/>
      <c r="JP120" s="276"/>
      <c r="JQ120" s="276"/>
      <c r="JR120" s="276"/>
      <c r="JS120" s="276"/>
      <c r="JT120" s="276"/>
      <c r="JU120" s="276"/>
      <c r="JV120" s="276"/>
      <c r="JW120" s="276"/>
      <c r="JX120" s="276"/>
      <c r="JY120" s="276"/>
      <c r="JZ120" s="276"/>
      <c r="KA120" s="276"/>
      <c r="KB120" s="276"/>
      <c r="KC120" s="276"/>
      <c r="KD120" s="276"/>
      <c r="KE120" s="276"/>
      <c r="KF120" s="276"/>
      <c r="KG120" s="276"/>
      <c r="KH120" s="276"/>
      <c r="KI120" s="276"/>
      <c r="KJ120" s="276"/>
      <c r="KK120" s="276"/>
      <c r="KL120" s="276"/>
      <c r="KM120" s="276"/>
      <c r="KN120" s="276"/>
      <c r="KO120" s="276"/>
      <c r="KP120" s="276"/>
      <c r="KQ120" s="276"/>
      <c r="KR120" s="276"/>
      <c r="KS120" s="276"/>
      <c r="KT120" s="276"/>
      <c r="KU120" s="276"/>
      <c r="KV120" s="276"/>
      <c r="KW120" s="276"/>
      <c r="KX120" s="276"/>
      <c r="KY120" s="276"/>
      <c r="KZ120" s="276"/>
      <c r="LA120" s="276"/>
      <c r="LB120" s="276"/>
      <c r="LC120" s="276"/>
      <c r="LD120" s="276"/>
      <c r="LE120" s="276"/>
      <c r="LF120" s="276"/>
      <c r="LG120" s="276"/>
      <c r="LH120" s="276"/>
      <c r="LI120" s="276"/>
      <c r="LJ120" s="276"/>
      <c r="LK120" s="276"/>
      <c r="LL120" s="276"/>
      <c r="LM120" s="276"/>
      <c r="LN120" s="276"/>
      <c r="LO120" s="276"/>
      <c r="LP120" s="276"/>
      <c r="LQ120" s="276"/>
      <c r="LR120" s="276"/>
      <c r="LS120" s="276"/>
      <c r="LT120" s="276"/>
      <c r="LU120" s="276"/>
      <c r="LV120" s="276"/>
      <c r="LW120" s="276"/>
      <c r="LX120" s="276"/>
      <c r="LY120" s="276"/>
      <c r="LZ120" s="276"/>
      <c r="MA120" s="276"/>
      <c r="MB120" s="276"/>
      <c r="MC120" s="276"/>
      <c r="MD120" s="276"/>
      <c r="ME120" s="276"/>
      <c r="MF120" s="276"/>
      <c r="MG120" s="276"/>
      <c r="MH120" s="276"/>
      <c r="MI120" s="276"/>
      <c r="MJ120" s="276"/>
      <c r="MK120" s="276"/>
      <c r="ML120" s="276"/>
      <c r="MM120" s="276"/>
      <c r="MN120" s="276"/>
      <c r="MO120" s="276"/>
      <c r="MP120" s="276"/>
      <c r="MQ120" s="276"/>
      <c r="MR120" s="276"/>
      <c r="MS120" s="276"/>
      <c r="MT120" s="276"/>
      <c r="MU120" s="276"/>
      <c r="MV120" s="276"/>
      <c r="MW120" s="276"/>
      <c r="MX120" s="276"/>
      <c r="MY120" s="276"/>
      <c r="MZ120" s="276"/>
      <c r="NA120" s="276"/>
      <c r="NB120" s="276"/>
      <c r="NC120" s="276"/>
      <c r="ND120" s="276"/>
      <c r="NE120" s="276"/>
      <c r="NF120" s="276"/>
      <c r="NG120" s="276"/>
      <c r="NH120" s="276"/>
      <c r="NI120" s="276"/>
      <c r="NJ120" s="276"/>
      <c r="NK120" s="276"/>
      <c r="NL120" s="276"/>
      <c r="NM120" s="276"/>
      <c r="NN120" s="276"/>
      <c r="NO120" s="276"/>
      <c r="NP120" s="276"/>
      <c r="NQ120" s="276"/>
      <c r="NR120" s="276"/>
      <c r="NS120" s="276"/>
      <c r="NT120" s="276"/>
      <c r="NU120" s="276"/>
      <c r="NV120" s="276"/>
      <c r="NW120" s="276"/>
      <c r="NX120" s="276"/>
      <c r="NY120" s="276"/>
      <c r="NZ120" s="276"/>
      <c r="OA120" s="276"/>
      <c r="OB120" s="276"/>
      <c r="OC120" s="276"/>
      <c r="OD120" s="276"/>
      <c r="OE120" s="276"/>
      <c r="OF120" s="276"/>
      <c r="OG120" s="276"/>
      <c r="OH120" s="276"/>
      <c r="OI120" s="276"/>
      <c r="OJ120" s="276"/>
      <c r="OK120" s="276"/>
      <c r="OL120" s="276"/>
      <c r="OM120" s="276"/>
      <c r="ON120" s="276"/>
      <c r="OO120" s="276"/>
      <c r="OP120" s="276"/>
      <c r="OQ120" s="276"/>
      <c r="OR120" s="276"/>
      <c r="OS120" s="276"/>
      <c r="OT120" s="276"/>
      <c r="OU120" s="276"/>
      <c r="OV120" s="276"/>
      <c r="OW120" s="276"/>
      <c r="OX120" s="276"/>
      <c r="OY120" s="276"/>
      <c r="OZ120" s="276"/>
      <c r="PA120" s="276"/>
      <c r="PB120" s="276"/>
      <c r="PC120" s="276"/>
      <c r="PD120" s="276"/>
      <c r="PE120" s="276"/>
      <c r="PF120" s="276"/>
      <c r="PG120" s="276"/>
      <c r="PH120" s="276"/>
      <c r="PI120" s="276"/>
      <c r="PJ120" s="276"/>
      <c r="PK120" s="276"/>
      <c r="PL120" s="276"/>
      <c r="PM120" s="276"/>
      <c r="PN120" s="276"/>
      <c r="PO120" s="276"/>
      <c r="PP120" s="276"/>
      <c r="PQ120" s="276"/>
      <c r="PR120" s="276"/>
      <c r="PS120" s="276"/>
      <c r="PT120" s="276"/>
      <c r="PU120" s="276"/>
      <c r="PV120" s="276"/>
      <c r="PW120" s="276"/>
      <c r="PX120" s="276"/>
      <c r="PY120" s="276"/>
      <c r="PZ120" s="276"/>
      <c r="QA120" s="276"/>
      <c r="QB120" s="276"/>
      <c r="QC120" s="276"/>
      <c r="QD120" s="276"/>
      <c r="QE120" s="276"/>
      <c r="QF120" s="276"/>
      <c r="QG120" s="276"/>
      <c r="QH120" s="276"/>
      <c r="QI120" s="276"/>
      <c r="QJ120" s="276"/>
      <c r="QK120" s="276"/>
      <c r="QL120" s="276"/>
      <c r="QM120" s="276"/>
      <c r="QN120" s="276"/>
      <c r="QO120" s="276"/>
      <c r="QP120" s="276"/>
      <c r="QQ120" s="276"/>
      <c r="QR120" s="276"/>
      <c r="QS120" s="276"/>
      <c r="QT120" s="276"/>
      <c r="QU120" s="276"/>
      <c r="QV120" s="276"/>
      <c r="QW120" s="276"/>
      <c r="QX120" s="276"/>
      <c r="QY120" s="276"/>
      <c r="QZ120" s="276"/>
      <c r="RA120" s="276"/>
      <c r="RB120" s="276"/>
      <c r="RC120" s="276"/>
      <c r="RD120" s="276"/>
      <c r="RE120" s="276"/>
      <c r="RF120" s="276"/>
      <c r="RG120" s="276"/>
      <c r="RH120" s="276"/>
      <c r="RI120" s="276"/>
      <c r="RJ120" s="276"/>
      <c r="RK120" s="276"/>
      <c r="RL120" s="276"/>
      <c r="RM120" s="276"/>
      <c r="RN120" s="276"/>
      <c r="RO120" s="276"/>
      <c r="RP120" s="276"/>
      <c r="RQ120" s="276"/>
      <c r="RR120" s="276"/>
      <c r="RS120" s="276"/>
      <c r="RT120" s="276"/>
      <c r="RU120" s="276"/>
      <c r="RV120" s="276"/>
      <c r="RW120" s="276"/>
      <c r="RX120" s="276"/>
      <c r="RY120" s="276"/>
      <c r="RZ120" s="276"/>
      <c r="SA120" s="276"/>
      <c r="SB120" s="276"/>
      <c r="SC120" s="276"/>
      <c r="SD120" s="276"/>
      <c r="SE120" s="276"/>
      <c r="SF120" s="276"/>
      <c r="SG120" s="276"/>
      <c r="SH120" s="276"/>
      <c r="SI120" s="276"/>
      <c r="SJ120" s="276"/>
      <c r="SK120" s="276"/>
      <c r="SL120" s="276"/>
      <c r="SM120" s="276"/>
      <c r="SN120" s="276"/>
      <c r="SO120" s="276"/>
      <c r="SP120" s="276"/>
      <c r="SQ120" s="276"/>
      <c r="SR120" s="276"/>
      <c r="SS120" s="276"/>
      <c r="ST120" s="276"/>
      <c r="SU120" s="276"/>
      <c r="SV120" s="276"/>
      <c r="SW120" s="276"/>
      <c r="SX120" s="276"/>
      <c r="SY120" s="276"/>
      <c r="SZ120" s="276"/>
      <c r="TA120" s="276"/>
      <c r="TB120" s="276"/>
      <c r="TC120" s="276"/>
      <c r="TD120" s="276"/>
      <c r="TE120" s="276"/>
      <c r="TF120" s="276"/>
      <c r="TG120" s="276"/>
      <c r="TH120" s="276"/>
      <c r="TI120" s="276"/>
      <c r="TJ120" s="276"/>
      <c r="TK120" s="276"/>
      <c r="TL120" s="276"/>
      <c r="TM120" s="276"/>
      <c r="TN120" s="276"/>
      <c r="TO120" s="276"/>
      <c r="TP120" s="276"/>
      <c r="TQ120" s="276"/>
      <c r="TR120" s="276"/>
      <c r="TS120" s="276"/>
      <c r="TT120" s="276"/>
      <c r="TU120" s="276"/>
      <c r="TV120" s="276"/>
      <c r="TW120" s="276"/>
      <c r="TX120" s="276"/>
      <c r="TY120" s="276"/>
      <c r="TZ120" s="276"/>
      <c r="UA120" s="276"/>
      <c r="UB120" s="276"/>
      <c r="UC120" s="276"/>
      <c r="UD120" s="276"/>
      <c r="UE120" s="276"/>
      <c r="UF120" s="276"/>
      <c r="UG120" s="276"/>
      <c r="UH120" s="276"/>
      <c r="UI120" s="276"/>
      <c r="UJ120" s="276"/>
      <c r="UK120" s="276"/>
      <c r="UL120" s="276"/>
      <c r="UM120" s="276"/>
      <c r="UN120" s="276"/>
      <c r="UO120" s="276"/>
      <c r="UP120" s="276"/>
      <c r="UQ120" s="276"/>
      <c r="UR120" s="276"/>
      <c r="US120" s="276"/>
      <c r="UT120" s="276"/>
      <c r="UU120" s="276"/>
      <c r="UV120" s="276"/>
      <c r="UW120" s="276"/>
      <c r="UX120" s="276"/>
      <c r="UY120" s="276"/>
      <c r="UZ120" s="276"/>
      <c r="VA120" s="276"/>
      <c r="VB120" s="276"/>
      <c r="VC120" s="276"/>
      <c r="VD120" s="276"/>
      <c r="VE120" s="276"/>
      <c r="VF120" s="276"/>
      <c r="VG120" s="276"/>
      <c r="VH120" s="276"/>
      <c r="VI120" s="276"/>
      <c r="VJ120" s="276"/>
      <c r="VK120" s="276"/>
      <c r="VL120" s="276"/>
      <c r="VM120" s="276"/>
      <c r="VN120" s="276"/>
      <c r="VO120" s="276"/>
      <c r="VP120" s="276"/>
      <c r="VQ120" s="276"/>
      <c r="VR120" s="276"/>
      <c r="VS120" s="276"/>
      <c r="VT120" s="276"/>
      <c r="VU120" s="276"/>
      <c r="VV120" s="276"/>
      <c r="VW120" s="276"/>
      <c r="VX120" s="276"/>
      <c r="VY120" s="276"/>
      <c r="VZ120" s="276"/>
      <c r="WA120" s="276"/>
      <c r="WB120" s="276"/>
      <c r="WC120" s="276"/>
      <c r="WD120" s="276"/>
      <c r="WE120" s="276"/>
      <c r="WF120" s="276"/>
      <c r="WG120" s="276"/>
      <c r="WH120" s="276"/>
      <c r="WI120" s="276"/>
      <c r="WJ120" s="276"/>
      <c r="WK120" s="276"/>
      <c r="WL120" s="276"/>
      <c r="WM120" s="276"/>
      <c r="WN120" s="276"/>
      <c r="WO120" s="276"/>
      <c r="WP120" s="276"/>
      <c r="WQ120" s="276"/>
      <c r="WR120" s="276"/>
      <c r="WS120" s="276"/>
      <c r="WT120" s="276"/>
      <c r="WU120" s="276"/>
      <c r="WV120" s="276"/>
      <c r="WW120" s="276"/>
      <c r="WX120" s="276"/>
      <c r="WY120" s="276"/>
      <c r="WZ120" s="276"/>
      <c r="XA120" s="276"/>
      <c r="XB120" s="276"/>
      <c r="XC120" s="276"/>
      <c r="XD120" s="276"/>
      <c r="XE120" s="276"/>
      <c r="XF120" s="276"/>
      <c r="XG120" s="276"/>
      <c r="XH120" s="276"/>
      <c r="XI120" s="276"/>
      <c r="XJ120" s="276"/>
      <c r="XK120" s="276"/>
      <c r="XL120" s="276"/>
      <c r="XM120" s="276"/>
      <c r="XN120" s="276"/>
      <c r="XO120" s="276"/>
      <c r="XP120" s="276"/>
      <c r="XQ120" s="276"/>
      <c r="XR120" s="276"/>
      <c r="XS120" s="276"/>
      <c r="XT120" s="276"/>
      <c r="XU120" s="276"/>
      <c r="XV120" s="276"/>
      <c r="XW120" s="276"/>
      <c r="XX120" s="276"/>
      <c r="XY120" s="276"/>
      <c r="XZ120" s="276"/>
      <c r="YA120" s="276"/>
      <c r="YB120" s="276"/>
      <c r="YC120" s="276"/>
      <c r="YD120" s="276"/>
      <c r="YE120" s="276"/>
      <c r="YF120" s="276"/>
      <c r="YG120" s="276"/>
      <c r="YH120" s="276"/>
      <c r="YI120" s="276"/>
      <c r="YJ120" s="276"/>
      <c r="YK120" s="276"/>
      <c r="YL120" s="276"/>
      <c r="YM120" s="276"/>
      <c r="YN120" s="276"/>
      <c r="YO120" s="276"/>
      <c r="YP120" s="276"/>
      <c r="YQ120" s="276"/>
      <c r="YR120" s="276"/>
      <c r="YS120" s="276"/>
      <c r="YT120" s="276"/>
      <c r="YU120" s="276"/>
      <c r="YV120" s="276"/>
      <c r="YW120" s="276"/>
      <c r="YX120" s="276"/>
      <c r="YY120" s="276"/>
      <c r="YZ120" s="276"/>
      <c r="ZA120" s="276"/>
      <c r="ZB120" s="276"/>
      <c r="ZC120" s="276"/>
      <c r="ZD120" s="276"/>
      <c r="ZE120" s="276"/>
      <c r="ZF120" s="276"/>
      <c r="ZG120" s="276"/>
      <c r="ZH120" s="276"/>
      <c r="ZI120" s="276"/>
      <c r="ZJ120" s="276"/>
      <c r="ZK120" s="276"/>
      <c r="ZL120" s="276"/>
      <c r="ZM120" s="276"/>
      <c r="ZN120" s="276"/>
      <c r="ZO120" s="276"/>
      <c r="ZP120" s="276"/>
      <c r="ZQ120" s="276"/>
      <c r="ZR120" s="276"/>
      <c r="ZS120" s="276"/>
      <c r="ZT120" s="276"/>
      <c r="ZU120" s="276"/>
      <c r="ZV120" s="276"/>
      <c r="ZW120" s="276"/>
      <c r="ZX120" s="276"/>
      <c r="ZY120" s="276"/>
      <c r="ZZ120" s="276"/>
      <c r="AAA120" s="276"/>
      <c r="AAB120" s="276"/>
      <c r="AAC120" s="276"/>
      <c r="AAD120" s="276"/>
      <c r="AAE120" s="276"/>
      <c r="AAF120" s="276"/>
      <c r="AAG120" s="276"/>
      <c r="AAH120" s="276"/>
      <c r="AAI120" s="276"/>
      <c r="AAJ120" s="276"/>
      <c r="AAK120" s="276"/>
      <c r="AAL120" s="276"/>
      <c r="AAM120" s="276"/>
      <c r="AAN120" s="276"/>
      <c r="AAO120" s="276"/>
      <c r="AAP120" s="276"/>
      <c r="AAQ120" s="276"/>
      <c r="AAR120" s="276"/>
      <c r="AAS120" s="276"/>
      <c r="AAT120" s="276"/>
      <c r="AAU120" s="276"/>
      <c r="AAV120" s="276"/>
      <c r="AAW120" s="276"/>
      <c r="AAX120" s="276"/>
      <c r="AAY120" s="276"/>
      <c r="AAZ120" s="276"/>
      <c r="ABA120" s="276"/>
      <c r="ABB120" s="276"/>
      <c r="ABC120" s="276"/>
      <c r="ABD120" s="276"/>
      <c r="ABE120" s="276"/>
      <c r="ABF120" s="276"/>
      <c r="ABG120" s="276"/>
      <c r="ABH120" s="276"/>
      <c r="ABI120" s="276"/>
      <c r="ABJ120" s="276"/>
      <c r="ABK120" s="276"/>
      <c r="ABL120" s="276"/>
      <c r="ABM120" s="276"/>
      <c r="ABN120" s="276"/>
      <c r="ABO120" s="276"/>
      <c r="ABP120" s="276"/>
      <c r="ABQ120" s="276"/>
      <c r="ABR120" s="276"/>
      <c r="ABS120" s="276"/>
      <c r="ABT120" s="276"/>
      <c r="ABU120" s="276"/>
      <c r="ABV120" s="276"/>
      <c r="ABW120" s="276"/>
      <c r="ABX120" s="276"/>
      <c r="ABY120" s="276"/>
      <c r="ABZ120" s="276"/>
      <c r="ACA120" s="276"/>
      <c r="ACB120" s="276"/>
      <c r="ACC120" s="276"/>
      <c r="ACD120" s="276"/>
      <c r="ACE120" s="276"/>
      <c r="ACF120" s="276"/>
      <c r="ACG120" s="276"/>
      <c r="ACH120" s="276"/>
      <c r="ACI120" s="276"/>
      <c r="ACJ120" s="276"/>
      <c r="ACK120" s="276"/>
      <c r="ACL120" s="276"/>
      <c r="ACM120" s="276"/>
      <c r="ACN120" s="276"/>
      <c r="ACO120" s="276"/>
      <c r="ACP120" s="276"/>
      <c r="ACQ120" s="276"/>
      <c r="ACR120" s="276"/>
      <c r="ACS120" s="276"/>
      <c r="ACT120" s="276"/>
      <c r="ACU120" s="276"/>
      <c r="ACV120" s="276"/>
      <c r="ACW120" s="276"/>
      <c r="ACX120" s="276"/>
      <c r="ACY120" s="276"/>
      <c r="ACZ120" s="276"/>
      <c r="ADA120" s="276"/>
      <c r="ADB120" s="276"/>
      <c r="ADC120" s="276"/>
      <c r="ADD120" s="276"/>
      <c r="ADE120" s="276"/>
      <c r="ADF120" s="276"/>
      <c r="ADG120" s="276"/>
      <c r="ADH120" s="276"/>
      <c r="ADI120" s="276"/>
      <c r="ADJ120" s="276"/>
      <c r="ADK120" s="276"/>
      <c r="ADL120" s="276"/>
      <c r="ADM120" s="276"/>
      <c r="ADN120" s="276"/>
      <c r="ADO120" s="276"/>
      <c r="ADP120" s="276"/>
      <c r="ADQ120" s="276"/>
      <c r="ADR120" s="276"/>
      <c r="ADS120" s="276"/>
      <c r="ADT120" s="276"/>
      <c r="ADU120" s="276"/>
      <c r="ADV120" s="276"/>
      <c r="ADW120" s="276"/>
      <c r="ADX120" s="276"/>
      <c r="ADY120" s="276"/>
      <c r="ADZ120" s="276"/>
      <c r="AEA120" s="276"/>
      <c r="AEB120" s="276"/>
      <c r="AEC120" s="276"/>
      <c r="AED120" s="276"/>
      <c r="AEE120" s="276"/>
      <c r="AEF120" s="276"/>
      <c r="AEG120" s="276"/>
      <c r="AEH120" s="276"/>
      <c r="AEI120" s="276"/>
      <c r="AEJ120" s="276"/>
      <c r="AEK120" s="276"/>
      <c r="AEL120" s="276"/>
      <c r="AEM120" s="276"/>
      <c r="AEN120" s="276"/>
      <c r="AEO120" s="276"/>
      <c r="AEP120" s="276"/>
      <c r="AEQ120" s="276"/>
      <c r="AER120" s="276"/>
      <c r="AES120" s="276"/>
      <c r="AET120" s="276"/>
      <c r="AEU120" s="276"/>
      <c r="AEV120" s="276"/>
      <c r="AEW120" s="276"/>
      <c r="AEX120" s="276"/>
      <c r="AEY120" s="276"/>
      <c r="AEZ120" s="276"/>
      <c r="AFA120" s="276"/>
      <c r="AFB120" s="276"/>
      <c r="AFC120" s="276"/>
      <c r="AFD120" s="276"/>
      <c r="AFE120" s="276"/>
      <c r="AFF120" s="276"/>
      <c r="AFG120" s="276"/>
      <c r="AFH120" s="276"/>
      <c r="AFI120" s="276"/>
      <c r="AFJ120" s="276"/>
      <c r="AFK120" s="276"/>
      <c r="AFL120" s="276"/>
      <c r="AFM120" s="276"/>
      <c r="AFN120" s="276"/>
      <c r="AFO120" s="276"/>
      <c r="AFP120" s="276"/>
      <c r="AFQ120" s="276"/>
      <c r="AFR120" s="276"/>
      <c r="AFS120" s="276"/>
      <c r="AFT120" s="276"/>
      <c r="AFU120" s="276"/>
      <c r="AFV120" s="276"/>
      <c r="AFW120" s="276"/>
      <c r="AFX120" s="276"/>
      <c r="AFY120" s="276"/>
      <c r="AFZ120" s="276"/>
      <c r="AGA120" s="276"/>
      <c r="AGB120" s="276"/>
      <c r="AGC120" s="276"/>
      <c r="AGD120" s="276"/>
      <c r="AGE120" s="276"/>
      <c r="AGF120" s="276"/>
      <c r="AGG120" s="276"/>
      <c r="AGH120" s="276"/>
      <c r="AGI120" s="276"/>
      <c r="AGJ120" s="276"/>
      <c r="AGK120" s="276"/>
      <c r="AGL120" s="276"/>
      <c r="AGM120" s="276"/>
      <c r="AGN120" s="276"/>
      <c r="AGO120" s="276"/>
      <c r="AGP120" s="276"/>
      <c r="AGQ120" s="276"/>
      <c r="AGR120" s="276"/>
      <c r="AGS120" s="276"/>
      <c r="AGT120" s="276"/>
      <c r="AGU120" s="276"/>
      <c r="AGV120" s="276"/>
      <c r="AGW120" s="276"/>
      <c r="AGX120" s="276"/>
      <c r="AGY120" s="276"/>
      <c r="AGZ120" s="276"/>
      <c r="AHA120" s="276"/>
      <c r="AHB120" s="276"/>
      <c r="AHC120" s="276"/>
      <c r="AHD120" s="276"/>
      <c r="AHE120" s="276"/>
      <c r="AHF120" s="276"/>
      <c r="AHG120" s="276"/>
      <c r="AHH120" s="276"/>
      <c r="AHI120" s="276"/>
      <c r="AHJ120" s="276"/>
      <c r="AHK120" s="276"/>
      <c r="AHL120" s="276"/>
      <c r="AHM120" s="276"/>
      <c r="AHN120" s="276"/>
      <c r="AHO120" s="276"/>
      <c r="AHP120" s="276"/>
      <c r="AHQ120" s="276"/>
      <c r="AHR120" s="276"/>
      <c r="AHS120" s="276"/>
      <c r="AHT120" s="276"/>
      <c r="AHU120" s="276"/>
      <c r="AHV120" s="276"/>
      <c r="AHW120" s="276"/>
      <c r="AHX120" s="276"/>
      <c r="AHY120" s="276"/>
      <c r="AHZ120" s="276"/>
      <c r="AIA120" s="276"/>
      <c r="AIB120" s="276"/>
      <c r="AIC120" s="276"/>
      <c r="AID120" s="276"/>
      <c r="AIE120" s="276"/>
      <c r="AIF120" s="276"/>
      <c r="AIG120" s="276"/>
      <c r="AIH120" s="276"/>
      <c r="AII120" s="276"/>
      <c r="AIJ120" s="276"/>
      <c r="AIK120" s="276"/>
      <c r="AIL120" s="276"/>
      <c r="AIM120" s="276"/>
      <c r="AIN120" s="276"/>
      <c r="AIO120" s="276"/>
      <c r="AIP120" s="276"/>
      <c r="AIQ120" s="276"/>
      <c r="AIR120" s="276"/>
      <c r="AIS120" s="276"/>
      <c r="AIT120" s="276"/>
      <c r="AIU120" s="276"/>
      <c r="AIV120" s="276"/>
      <c r="AIW120" s="276"/>
      <c r="AIX120" s="276"/>
      <c r="AIY120" s="276"/>
      <c r="AIZ120" s="276"/>
      <c r="AJA120" s="276"/>
      <c r="AJB120" s="276"/>
      <c r="AJC120" s="276"/>
      <c r="AJD120" s="276"/>
      <c r="AJE120" s="276"/>
      <c r="AJF120" s="276"/>
      <c r="AJG120" s="276"/>
      <c r="AJH120" s="276"/>
      <c r="AJI120" s="276"/>
      <c r="AJJ120" s="276"/>
      <c r="AJK120" s="276"/>
      <c r="AJL120" s="276"/>
      <c r="AJM120" s="276"/>
      <c r="AJN120" s="276"/>
      <c r="AJO120" s="276"/>
      <c r="AJP120" s="276"/>
      <c r="AJQ120" s="276"/>
      <c r="AJR120" s="276"/>
      <c r="AJS120" s="276"/>
      <c r="AJT120" s="276"/>
      <c r="AJU120" s="276"/>
      <c r="AJV120" s="276"/>
      <c r="AJW120" s="276"/>
      <c r="AJX120" s="276"/>
      <c r="AJY120" s="276"/>
      <c r="AJZ120" s="276"/>
      <c r="AKA120" s="276"/>
      <c r="AKB120" s="276"/>
      <c r="AKC120" s="276"/>
      <c r="AKD120" s="276"/>
      <c r="AKE120" s="276"/>
      <c r="AKF120" s="276"/>
      <c r="AKG120" s="276"/>
      <c r="AKH120" s="276"/>
      <c r="AKI120" s="276"/>
      <c r="AKJ120" s="276"/>
      <c r="AKK120" s="276"/>
      <c r="AKL120" s="276"/>
      <c r="AKM120" s="276"/>
      <c r="AKN120" s="276"/>
      <c r="AKO120" s="276"/>
      <c r="AKP120" s="276"/>
      <c r="AKQ120" s="276"/>
      <c r="AKR120" s="276"/>
      <c r="AKS120" s="276"/>
      <c r="AKT120" s="276"/>
      <c r="AKU120" s="276"/>
      <c r="AKV120" s="276"/>
      <c r="AKW120" s="276"/>
      <c r="AKX120" s="276"/>
      <c r="AKY120" s="276"/>
      <c r="AKZ120" s="276"/>
      <c r="ALA120" s="276"/>
      <c r="ALB120" s="276"/>
      <c r="ALC120" s="276"/>
      <c r="ALD120" s="276"/>
      <c r="ALE120" s="276"/>
      <c r="ALF120" s="276"/>
      <c r="ALG120" s="276"/>
      <c r="ALH120" s="276"/>
      <c r="ALI120" s="276"/>
      <c r="ALJ120" s="276"/>
      <c r="ALK120" s="276"/>
      <c r="ALL120" s="276"/>
      <c r="ALM120" s="276"/>
      <c r="ALN120" s="276"/>
      <c r="ALO120" s="276"/>
      <c r="ALP120" s="276"/>
      <c r="ALQ120" s="276"/>
      <c r="ALR120" s="276"/>
      <c r="ALS120" s="276"/>
      <c r="ALT120" s="276"/>
      <c r="ALU120" s="276"/>
      <c r="ALV120" s="276"/>
      <c r="ALW120" s="276"/>
      <c r="ALX120" s="276"/>
      <c r="ALY120" s="276"/>
      <c r="ALZ120" s="276"/>
      <c r="AMA120" s="276"/>
      <c r="AMB120" s="276"/>
      <c r="AMC120" s="276"/>
      <c r="AMD120" s="276"/>
      <c r="AME120" s="276"/>
      <c r="AMF120" s="276"/>
      <c r="AMG120" s="276"/>
      <c r="AMH120" s="276"/>
      <c r="AMI120" s="276"/>
      <c r="AMJ120" s="276"/>
      <c r="AMK120" s="276"/>
    </row>
    <row r="121" spans="1:1025" customFormat="1" ht="164.25" customHeight="1" x14ac:dyDescent="0.25">
      <c r="A121" s="276"/>
      <c r="B121" s="287">
        <v>26</v>
      </c>
      <c r="C121" s="283" t="s">
        <v>235</v>
      </c>
      <c r="D121" s="288"/>
      <c r="E121" s="288"/>
      <c r="F121" s="289"/>
      <c r="G121" s="304" t="s">
        <v>107</v>
      </c>
      <c r="H121" s="28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6"/>
      <c r="AR121" s="276"/>
      <c r="AS121" s="276"/>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c r="BT121" s="276"/>
      <c r="BU121" s="276"/>
      <c r="BV121" s="276"/>
      <c r="BW121" s="276"/>
      <c r="BX121" s="276"/>
      <c r="BY121" s="276"/>
      <c r="BZ121" s="276"/>
      <c r="CA121" s="276"/>
      <c r="CB121" s="276"/>
      <c r="CC121" s="276"/>
      <c r="CD121" s="276"/>
      <c r="CE121" s="276"/>
      <c r="CF121" s="276"/>
      <c r="CG121" s="276"/>
      <c r="CH121" s="276"/>
      <c r="CI121" s="276"/>
      <c r="CJ121" s="276"/>
      <c r="CK121" s="276"/>
      <c r="CL121" s="276"/>
      <c r="CM121" s="276"/>
      <c r="CN121" s="276"/>
      <c r="CO121" s="276"/>
      <c r="CP121" s="276"/>
      <c r="CQ121" s="276"/>
      <c r="CR121" s="276"/>
      <c r="CS121" s="276"/>
      <c r="CT121" s="276"/>
      <c r="CU121" s="276"/>
      <c r="CV121" s="276"/>
      <c r="CW121" s="276"/>
      <c r="CX121" s="276"/>
      <c r="CY121" s="276"/>
      <c r="CZ121" s="276"/>
      <c r="DA121" s="276"/>
      <c r="DB121" s="276"/>
      <c r="DC121" s="276"/>
      <c r="DD121" s="276"/>
      <c r="DE121" s="276"/>
      <c r="DF121" s="276"/>
      <c r="DG121" s="276"/>
      <c r="DH121" s="276"/>
      <c r="DI121" s="276"/>
      <c r="DJ121" s="276"/>
      <c r="DK121" s="276"/>
      <c r="DL121" s="276"/>
      <c r="DM121" s="276"/>
      <c r="DN121" s="276"/>
      <c r="DO121" s="276"/>
      <c r="DP121" s="276"/>
      <c r="DQ121" s="276"/>
      <c r="DR121" s="276"/>
      <c r="DS121" s="276"/>
      <c r="DT121" s="276"/>
      <c r="DU121" s="276"/>
      <c r="DV121" s="276"/>
      <c r="DW121" s="276"/>
      <c r="DX121" s="276"/>
      <c r="DY121" s="276"/>
      <c r="DZ121" s="276"/>
      <c r="EA121" s="276"/>
      <c r="EB121" s="276"/>
      <c r="EC121" s="276"/>
      <c r="ED121" s="276"/>
      <c r="EE121" s="276"/>
      <c r="EF121" s="276"/>
      <c r="EG121" s="276"/>
      <c r="EH121" s="276"/>
      <c r="EI121" s="276"/>
      <c r="EJ121" s="276"/>
      <c r="EK121" s="276"/>
      <c r="EL121" s="276"/>
      <c r="EM121" s="276"/>
      <c r="EN121" s="276"/>
      <c r="EO121" s="276"/>
      <c r="EP121" s="276"/>
      <c r="EQ121" s="276"/>
      <c r="ER121" s="276"/>
      <c r="ES121" s="276"/>
      <c r="ET121" s="276"/>
      <c r="EU121" s="276"/>
      <c r="EV121" s="276"/>
      <c r="EW121" s="276"/>
      <c r="EX121" s="276"/>
      <c r="EY121" s="276"/>
      <c r="EZ121" s="276"/>
      <c r="FA121" s="276"/>
      <c r="FB121" s="276"/>
      <c r="FC121" s="276"/>
      <c r="FD121" s="276"/>
      <c r="FE121" s="276"/>
      <c r="FF121" s="276"/>
      <c r="FG121" s="276"/>
      <c r="FH121" s="276"/>
      <c r="FI121" s="276"/>
      <c r="FJ121" s="276"/>
      <c r="FK121" s="276"/>
      <c r="FL121" s="276"/>
      <c r="FM121" s="276"/>
      <c r="FN121" s="276"/>
      <c r="FO121" s="276"/>
      <c r="FP121" s="276"/>
      <c r="FQ121" s="276"/>
      <c r="FR121" s="276"/>
      <c r="FS121" s="276"/>
      <c r="FT121" s="276"/>
      <c r="FU121" s="276"/>
      <c r="FV121" s="276"/>
      <c r="FW121" s="276"/>
      <c r="FX121" s="276"/>
      <c r="FY121" s="276"/>
      <c r="FZ121" s="276"/>
      <c r="GA121" s="276"/>
      <c r="GB121" s="276"/>
      <c r="GC121" s="276"/>
      <c r="GD121" s="276"/>
      <c r="GE121" s="276"/>
      <c r="GF121" s="276"/>
      <c r="GG121" s="276"/>
      <c r="GH121" s="276"/>
      <c r="GI121" s="276"/>
      <c r="GJ121" s="276"/>
      <c r="GK121" s="276"/>
      <c r="GL121" s="276"/>
      <c r="GM121" s="276"/>
      <c r="GN121" s="276"/>
      <c r="GO121" s="276"/>
      <c r="GP121" s="276"/>
      <c r="GQ121" s="276"/>
      <c r="GR121" s="276"/>
      <c r="GS121" s="276"/>
      <c r="GT121" s="276"/>
      <c r="GU121" s="276"/>
      <c r="GV121" s="276"/>
      <c r="GW121" s="276"/>
      <c r="GX121" s="276"/>
      <c r="GY121" s="276"/>
      <c r="GZ121" s="276"/>
      <c r="HA121" s="276"/>
      <c r="HB121" s="276"/>
      <c r="HC121" s="276"/>
      <c r="HD121" s="276"/>
      <c r="HE121" s="276"/>
      <c r="HF121" s="276"/>
      <c r="HG121" s="276"/>
      <c r="HH121" s="276"/>
      <c r="HI121" s="276"/>
      <c r="HJ121" s="276"/>
      <c r="HK121" s="276"/>
      <c r="HL121" s="276"/>
      <c r="HM121" s="276"/>
      <c r="HN121" s="276"/>
      <c r="HO121" s="276"/>
      <c r="HP121" s="276"/>
      <c r="HQ121" s="276"/>
      <c r="HR121" s="276"/>
      <c r="HS121" s="276"/>
      <c r="HT121" s="276"/>
      <c r="HU121" s="276"/>
      <c r="HV121" s="276"/>
      <c r="HW121" s="276"/>
      <c r="HX121" s="276"/>
      <c r="HY121" s="276"/>
      <c r="HZ121" s="276"/>
      <c r="IA121" s="276"/>
      <c r="IB121" s="276"/>
      <c r="IC121" s="276"/>
      <c r="ID121" s="276"/>
      <c r="IE121" s="276"/>
      <c r="IF121" s="276"/>
      <c r="IG121" s="276"/>
      <c r="IH121" s="276"/>
      <c r="II121" s="276"/>
      <c r="IJ121" s="276"/>
      <c r="IK121" s="276"/>
      <c r="IL121" s="276"/>
      <c r="IM121" s="276"/>
      <c r="IN121" s="276"/>
      <c r="IO121" s="276"/>
      <c r="IP121" s="276"/>
      <c r="IQ121" s="276"/>
      <c r="IR121" s="276"/>
      <c r="IS121" s="276"/>
      <c r="IT121" s="276"/>
      <c r="IU121" s="276"/>
      <c r="IV121" s="276"/>
      <c r="IW121" s="276"/>
      <c r="IX121" s="276"/>
      <c r="IY121" s="276"/>
      <c r="IZ121" s="276"/>
      <c r="JA121" s="276"/>
      <c r="JB121" s="276"/>
      <c r="JC121" s="276"/>
      <c r="JD121" s="276"/>
      <c r="JE121" s="276"/>
      <c r="JF121" s="276"/>
      <c r="JG121" s="276"/>
      <c r="JH121" s="276"/>
      <c r="JI121" s="276"/>
      <c r="JJ121" s="276"/>
      <c r="JK121" s="276"/>
      <c r="JL121" s="276"/>
      <c r="JM121" s="276"/>
      <c r="JN121" s="276"/>
      <c r="JO121" s="276"/>
      <c r="JP121" s="276"/>
      <c r="JQ121" s="276"/>
      <c r="JR121" s="276"/>
      <c r="JS121" s="276"/>
      <c r="JT121" s="276"/>
      <c r="JU121" s="276"/>
      <c r="JV121" s="276"/>
      <c r="JW121" s="276"/>
      <c r="JX121" s="276"/>
      <c r="JY121" s="276"/>
      <c r="JZ121" s="276"/>
      <c r="KA121" s="276"/>
      <c r="KB121" s="276"/>
      <c r="KC121" s="276"/>
      <c r="KD121" s="276"/>
      <c r="KE121" s="276"/>
      <c r="KF121" s="276"/>
      <c r="KG121" s="276"/>
      <c r="KH121" s="276"/>
      <c r="KI121" s="276"/>
      <c r="KJ121" s="276"/>
      <c r="KK121" s="276"/>
      <c r="KL121" s="276"/>
      <c r="KM121" s="276"/>
      <c r="KN121" s="276"/>
      <c r="KO121" s="276"/>
      <c r="KP121" s="276"/>
      <c r="KQ121" s="276"/>
      <c r="KR121" s="276"/>
      <c r="KS121" s="276"/>
      <c r="KT121" s="276"/>
      <c r="KU121" s="276"/>
      <c r="KV121" s="276"/>
      <c r="KW121" s="276"/>
      <c r="KX121" s="276"/>
      <c r="KY121" s="276"/>
      <c r="KZ121" s="276"/>
      <c r="LA121" s="276"/>
      <c r="LB121" s="276"/>
      <c r="LC121" s="276"/>
      <c r="LD121" s="276"/>
      <c r="LE121" s="276"/>
      <c r="LF121" s="276"/>
      <c r="LG121" s="276"/>
      <c r="LH121" s="276"/>
      <c r="LI121" s="276"/>
      <c r="LJ121" s="276"/>
      <c r="LK121" s="276"/>
      <c r="LL121" s="276"/>
      <c r="LM121" s="276"/>
      <c r="LN121" s="276"/>
      <c r="LO121" s="276"/>
      <c r="LP121" s="276"/>
      <c r="LQ121" s="276"/>
      <c r="LR121" s="276"/>
      <c r="LS121" s="276"/>
      <c r="LT121" s="276"/>
      <c r="LU121" s="276"/>
      <c r="LV121" s="276"/>
      <c r="LW121" s="276"/>
      <c r="LX121" s="276"/>
      <c r="LY121" s="276"/>
      <c r="LZ121" s="276"/>
      <c r="MA121" s="276"/>
      <c r="MB121" s="276"/>
      <c r="MC121" s="276"/>
      <c r="MD121" s="276"/>
      <c r="ME121" s="276"/>
      <c r="MF121" s="276"/>
      <c r="MG121" s="276"/>
      <c r="MH121" s="276"/>
      <c r="MI121" s="276"/>
      <c r="MJ121" s="276"/>
      <c r="MK121" s="276"/>
      <c r="ML121" s="276"/>
      <c r="MM121" s="276"/>
      <c r="MN121" s="276"/>
      <c r="MO121" s="276"/>
      <c r="MP121" s="276"/>
      <c r="MQ121" s="276"/>
      <c r="MR121" s="276"/>
      <c r="MS121" s="276"/>
      <c r="MT121" s="276"/>
      <c r="MU121" s="276"/>
      <c r="MV121" s="276"/>
      <c r="MW121" s="276"/>
      <c r="MX121" s="276"/>
      <c r="MY121" s="276"/>
      <c r="MZ121" s="276"/>
      <c r="NA121" s="276"/>
      <c r="NB121" s="276"/>
      <c r="NC121" s="276"/>
      <c r="ND121" s="276"/>
      <c r="NE121" s="276"/>
      <c r="NF121" s="276"/>
      <c r="NG121" s="276"/>
      <c r="NH121" s="276"/>
      <c r="NI121" s="276"/>
      <c r="NJ121" s="276"/>
      <c r="NK121" s="276"/>
      <c r="NL121" s="276"/>
      <c r="NM121" s="276"/>
      <c r="NN121" s="276"/>
      <c r="NO121" s="276"/>
      <c r="NP121" s="276"/>
      <c r="NQ121" s="276"/>
      <c r="NR121" s="276"/>
      <c r="NS121" s="276"/>
      <c r="NT121" s="276"/>
      <c r="NU121" s="276"/>
      <c r="NV121" s="276"/>
      <c r="NW121" s="276"/>
      <c r="NX121" s="276"/>
      <c r="NY121" s="276"/>
      <c r="NZ121" s="276"/>
      <c r="OA121" s="276"/>
      <c r="OB121" s="276"/>
      <c r="OC121" s="276"/>
      <c r="OD121" s="276"/>
      <c r="OE121" s="276"/>
      <c r="OF121" s="276"/>
      <c r="OG121" s="276"/>
      <c r="OH121" s="276"/>
      <c r="OI121" s="276"/>
      <c r="OJ121" s="276"/>
      <c r="OK121" s="276"/>
      <c r="OL121" s="276"/>
      <c r="OM121" s="276"/>
      <c r="ON121" s="276"/>
      <c r="OO121" s="276"/>
      <c r="OP121" s="276"/>
      <c r="OQ121" s="276"/>
      <c r="OR121" s="276"/>
      <c r="OS121" s="276"/>
      <c r="OT121" s="276"/>
      <c r="OU121" s="276"/>
      <c r="OV121" s="276"/>
      <c r="OW121" s="276"/>
      <c r="OX121" s="276"/>
      <c r="OY121" s="276"/>
      <c r="OZ121" s="276"/>
      <c r="PA121" s="276"/>
      <c r="PB121" s="276"/>
      <c r="PC121" s="276"/>
      <c r="PD121" s="276"/>
      <c r="PE121" s="276"/>
      <c r="PF121" s="276"/>
      <c r="PG121" s="276"/>
      <c r="PH121" s="276"/>
      <c r="PI121" s="276"/>
      <c r="PJ121" s="276"/>
      <c r="PK121" s="276"/>
      <c r="PL121" s="276"/>
      <c r="PM121" s="276"/>
      <c r="PN121" s="276"/>
      <c r="PO121" s="276"/>
      <c r="PP121" s="276"/>
      <c r="PQ121" s="276"/>
      <c r="PR121" s="276"/>
      <c r="PS121" s="276"/>
      <c r="PT121" s="276"/>
      <c r="PU121" s="276"/>
      <c r="PV121" s="276"/>
      <c r="PW121" s="276"/>
      <c r="PX121" s="276"/>
      <c r="PY121" s="276"/>
      <c r="PZ121" s="276"/>
      <c r="QA121" s="276"/>
      <c r="QB121" s="276"/>
      <c r="QC121" s="276"/>
      <c r="QD121" s="276"/>
      <c r="QE121" s="276"/>
      <c r="QF121" s="276"/>
      <c r="QG121" s="276"/>
      <c r="QH121" s="276"/>
      <c r="QI121" s="276"/>
      <c r="QJ121" s="276"/>
      <c r="QK121" s="276"/>
      <c r="QL121" s="276"/>
      <c r="QM121" s="276"/>
      <c r="QN121" s="276"/>
      <c r="QO121" s="276"/>
      <c r="QP121" s="276"/>
      <c r="QQ121" s="276"/>
      <c r="QR121" s="276"/>
      <c r="QS121" s="276"/>
      <c r="QT121" s="276"/>
      <c r="QU121" s="276"/>
      <c r="QV121" s="276"/>
      <c r="QW121" s="276"/>
      <c r="QX121" s="276"/>
      <c r="QY121" s="276"/>
      <c r="QZ121" s="276"/>
      <c r="RA121" s="276"/>
      <c r="RB121" s="276"/>
      <c r="RC121" s="276"/>
      <c r="RD121" s="276"/>
      <c r="RE121" s="276"/>
      <c r="RF121" s="276"/>
      <c r="RG121" s="276"/>
      <c r="RH121" s="276"/>
      <c r="RI121" s="276"/>
      <c r="RJ121" s="276"/>
      <c r="RK121" s="276"/>
      <c r="RL121" s="276"/>
      <c r="RM121" s="276"/>
      <c r="RN121" s="276"/>
      <c r="RO121" s="276"/>
      <c r="RP121" s="276"/>
      <c r="RQ121" s="276"/>
      <c r="RR121" s="276"/>
      <c r="RS121" s="276"/>
      <c r="RT121" s="276"/>
      <c r="RU121" s="276"/>
      <c r="RV121" s="276"/>
      <c r="RW121" s="276"/>
      <c r="RX121" s="276"/>
      <c r="RY121" s="276"/>
      <c r="RZ121" s="276"/>
      <c r="SA121" s="276"/>
      <c r="SB121" s="276"/>
      <c r="SC121" s="276"/>
      <c r="SD121" s="276"/>
      <c r="SE121" s="276"/>
      <c r="SF121" s="276"/>
      <c r="SG121" s="276"/>
      <c r="SH121" s="276"/>
      <c r="SI121" s="276"/>
      <c r="SJ121" s="276"/>
      <c r="SK121" s="276"/>
      <c r="SL121" s="276"/>
      <c r="SM121" s="276"/>
      <c r="SN121" s="276"/>
      <c r="SO121" s="276"/>
      <c r="SP121" s="276"/>
      <c r="SQ121" s="276"/>
      <c r="SR121" s="276"/>
      <c r="SS121" s="276"/>
      <c r="ST121" s="276"/>
      <c r="SU121" s="276"/>
      <c r="SV121" s="276"/>
      <c r="SW121" s="276"/>
      <c r="SX121" s="276"/>
      <c r="SY121" s="276"/>
      <c r="SZ121" s="276"/>
      <c r="TA121" s="276"/>
      <c r="TB121" s="276"/>
      <c r="TC121" s="276"/>
      <c r="TD121" s="276"/>
      <c r="TE121" s="276"/>
      <c r="TF121" s="276"/>
      <c r="TG121" s="276"/>
      <c r="TH121" s="276"/>
      <c r="TI121" s="276"/>
      <c r="TJ121" s="276"/>
      <c r="TK121" s="276"/>
      <c r="TL121" s="276"/>
      <c r="TM121" s="276"/>
      <c r="TN121" s="276"/>
      <c r="TO121" s="276"/>
      <c r="TP121" s="276"/>
      <c r="TQ121" s="276"/>
      <c r="TR121" s="276"/>
      <c r="TS121" s="276"/>
      <c r="TT121" s="276"/>
      <c r="TU121" s="276"/>
      <c r="TV121" s="276"/>
      <c r="TW121" s="276"/>
      <c r="TX121" s="276"/>
      <c r="TY121" s="276"/>
      <c r="TZ121" s="276"/>
      <c r="UA121" s="276"/>
      <c r="UB121" s="276"/>
      <c r="UC121" s="276"/>
      <c r="UD121" s="276"/>
      <c r="UE121" s="276"/>
      <c r="UF121" s="276"/>
      <c r="UG121" s="276"/>
      <c r="UH121" s="276"/>
      <c r="UI121" s="276"/>
      <c r="UJ121" s="276"/>
      <c r="UK121" s="276"/>
      <c r="UL121" s="276"/>
      <c r="UM121" s="276"/>
      <c r="UN121" s="276"/>
      <c r="UO121" s="276"/>
      <c r="UP121" s="276"/>
      <c r="UQ121" s="276"/>
      <c r="UR121" s="276"/>
      <c r="US121" s="276"/>
      <c r="UT121" s="276"/>
      <c r="UU121" s="276"/>
      <c r="UV121" s="276"/>
      <c r="UW121" s="276"/>
      <c r="UX121" s="276"/>
      <c r="UY121" s="276"/>
      <c r="UZ121" s="276"/>
      <c r="VA121" s="276"/>
      <c r="VB121" s="276"/>
      <c r="VC121" s="276"/>
      <c r="VD121" s="276"/>
      <c r="VE121" s="276"/>
      <c r="VF121" s="276"/>
      <c r="VG121" s="276"/>
      <c r="VH121" s="276"/>
      <c r="VI121" s="276"/>
      <c r="VJ121" s="276"/>
      <c r="VK121" s="276"/>
      <c r="VL121" s="276"/>
      <c r="VM121" s="276"/>
      <c r="VN121" s="276"/>
      <c r="VO121" s="276"/>
      <c r="VP121" s="276"/>
      <c r="VQ121" s="276"/>
      <c r="VR121" s="276"/>
      <c r="VS121" s="276"/>
      <c r="VT121" s="276"/>
      <c r="VU121" s="276"/>
      <c r="VV121" s="276"/>
      <c r="VW121" s="276"/>
      <c r="VX121" s="276"/>
      <c r="VY121" s="276"/>
      <c r="VZ121" s="276"/>
      <c r="WA121" s="276"/>
      <c r="WB121" s="276"/>
      <c r="WC121" s="276"/>
      <c r="WD121" s="276"/>
      <c r="WE121" s="276"/>
      <c r="WF121" s="276"/>
      <c r="WG121" s="276"/>
      <c r="WH121" s="276"/>
      <c r="WI121" s="276"/>
      <c r="WJ121" s="276"/>
      <c r="WK121" s="276"/>
      <c r="WL121" s="276"/>
      <c r="WM121" s="276"/>
      <c r="WN121" s="276"/>
      <c r="WO121" s="276"/>
      <c r="WP121" s="276"/>
      <c r="WQ121" s="276"/>
      <c r="WR121" s="276"/>
      <c r="WS121" s="276"/>
      <c r="WT121" s="276"/>
      <c r="WU121" s="276"/>
      <c r="WV121" s="276"/>
      <c r="WW121" s="276"/>
      <c r="WX121" s="276"/>
      <c r="WY121" s="276"/>
      <c r="WZ121" s="276"/>
      <c r="XA121" s="276"/>
      <c r="XB121" s="276"/>
      <c r="XC121" s="276"/>
      <c r="XD121" s="276"/>
      <c r="XE121" s="276"/>
      <c r="XF121" s="276"/>
      <c r="XG121" s="276"/>
      <c r="XH121" s="276"/>
      <c r="XI121" s="276"/>
      <c r="XJ121" s="276"/>
      <c r="XK121" s="276"/>
      <c r="XL121" s="276"/>
      <c r="XM121" s="276"/>
      <c r="XN121" s="276"/>
      <c r="XO121" s="276"/>
      <c r="XP121" s="276"/>
      <c r="XQ121" s="276"/>
      <c r="XR121" s="276"/>
      <c r="XS121" s="276"/>
      <c r="XT121" s="276"/>
      <c r="XU121" s="276"/>
      <c r="XV121" s="276"/>
      <c r="XW121" s="276"/>
      <c r="XX121" s="276"/>
      <c r="XY121" s="276"/>
      <c r="XZ121" s="276"/>
      <c r="YA121" s="276"/>
      <c r="YB121" s="276"/>
      <c r="YC121" s="276"/>
      <c r="YD121" s="276"/>
      <c r="YE121" s="276"/>
      <c r="YF121" s="276"/>
      <c r="YG121" s="276"/>
      <c r="YH121" s="276"/>
      <c r="YI121" s="276"/>
      <c r="YJ121" s="276"/>
      <c r="YK121" s="276"/>
      <c r="YL121" s="276"/>
      <c r="YM121" s="276"/>
      <c r="YN121" s="276"/>
      <c r="YO121" s="276"/>
      <c r="YP121" s="276"/>
      <c r="YQ121" s="276"/>
      <c r="YR121" s="276"/>
      <c r="YS121" s="276"/>
      <c r="YT121" s="276"/>
      <c r="YU121" s="276"/>
      <c r="YV121" s="276"/>
      <c r="YW121" s="276"/>
      <c r="YX121" s="276"/>
      <c r="YY121" s="276"/>
      <c r="YZ121" s="276"/>
      <c r="ZA121" s="276"/>
      <c r="ZB121" s="276"/>
      <c r="ZC121" s="276"/>
      <c r="ZD121" s="276"/>
      <c r="ZE121" s="276"/>
      <c r="ZF121" s="276"/>
      <c r="ZG121" s="276"/>
      <c r="ZH121" s="276"/>
      <c r="ZI121" s="276"/>
      <c r="ZJ121" s="276"/>
      <c r="ZK121" s="276"/>
      <c r="ZL121" s="276"/>
      <c r="ZM121" s="276"/>
      <c r="ZN121" s="276"/>
      <c r="ZO121" s="276"/>
      <c r="ZP121" s="276"/>
      <c r="ZQ121" s="276"/>
      <c r="ZR121" s="276"/>
      <c r="ZS121" s="276"/>
      <c r="ZT121" s="276"/>
      <c r="ZU121" s="276"/>
      <c r="ZV121" s="276"/>
      <c r="ZW121" s="276"/>
      <c r="ZX121" s="276"/>
      <c r="ZY121" s="276"/>
      <c r="ZZ121" s="276"/>
      <c r="AAA121" s="276"/>
      <c r="AAB121" s="276"/>
      <c r="AAC121" s="276"/>
      <c r="AAD121" s="276"/>
      <c r="AAE121" s="276"/>
      <c r="AAF121" s="276"/>
      <c r="AAG121" s="276"/>
      <c r="AAH121" s="276"/>
      <c r="AAI121" s="276"/>
      <c r="AAJ121" s="276"/>
      <c r="AAK121" s="276"/>
      <c r="AAL121" s="276"/>
      <c r="AAM121" s="276"/>
      <c r="AAN121" s="276"/>
      <c r="AAO121" s="276"/>
      <c r="AAP121" s="276"/>
      <c r="AAQ121" s="276"/>
      <c r="AAR121" s="276"/>
      <c r="AAS121" s="276"/>
      <c r="AAT121" s="276"/>
      <c r="AAU121" s="276"/>
      <c r="AAV121" s="276"/>
      <c r="AAW121" s="276"/>
      <c r="AAX121" s="276"/>
      <c r="AAY121" s="276"/>
      <c r="AAZ121" s="276"/>
      <c r="ABA121" s="276"/>
      <c r="ABB121" s="276"/>
      <c r="ABC121" s="276"/>
      <c r="ABD121" s="276"/>
      <c r="ABE121" s="276"/>
      <c r="ABF121" s="276"/>
      <c r="ABG121" s="276"/>
      <c r="ABH121" s="276"/>
      <c r="ABI121" s="276"/>
      <c r="ABJ121" s="276"/>
      <c r="ABK121" s="276"/>
      <c r="ABL121" s="276"/>
      <c r="ABM121" s="276"/>
      <c r="ABN121" s="276"/>
      <c r="ABO121" s="276"/>
      <c r="ABP121" s="276"/>
      <c r="ABQ121" s="276"/>
      <c r="ABR121" s="276"/>
      <c r="ABS121" s="276"/>
      <c r="ABT121" s="276"/>
      <c r="ABU121" s="276"/>
      <c r="ABV121" s="276"/>
      <c r="ABW121" s="276"/>
      <c r="ABX121" s="276"/>
      <c r="ABY121" s="276"/>
      <c r="ABZ121" s="276"/>
      <c r="ACA121" s="276"/>
      <c r="ACB121" s="276"/>
      <c r="ACC121" s="276"/>
      <c r="ACD121" s="276"/>
      <c r="ACE121" s="276"/>
      <c r="ACF121" s="276"/>
      <c r="ACG121" s="276"/>
      <c r="ACH121" s="276"/>
      <c r="ACI121" s="276"/>
      <c r="ACJ121" s="276"/>
      <c r="ACK121" s="276"/>
      <c r="ACL121" s="276"/>
      <c r="ACM121" s="276"/>
      <c r="ACN121" s="276"/>
      <c r="ACO121" s="276"/>
      <c r="ACP121" s="276"/>
      <c r="ACQ121" s="276"/>
      <c r="ACR121" s="276"/>
      <c r="ACS121" s="276"/>
      <c r="ACT121" s="276"/>
      <c r="ACU121" s="276"/>
      <c r="ACV121" s="276"/>
      <c r="ACW121" s="276"/>
      <c r="ACX121" s="276"/>
      <c r="ACY121" s="276"/>
      <c r="ACZ121" s="276"/>
      <c r="ADA121" s="276"/>
      <c r="ADB121" s="276"/>
      <c r="ADC121" s="276"/>
      <c r="ADD121" s="276"/>
      <c r="ADE121" s="276"/>
      <c r="ADF121" s="276"/>
      <c r="ADG121" s="276"/>
      <c r="ADH121" s="276"/>
      <c r="ADI121" s="276"/>
      <c r="ADJ121" s="276"/>
      <c r="ADK121" s="276"/>
      <c r="ADL121" s="276"/>
      <c r="ADM121" s="276"/>
      <c r="ADN121" s="276"/>
      <c r="ADO121" s="276"/>
      <c r="ADP121" s="276"/>
      <c r="ADQ121" s="276"/>
      <c r="ADR121" s="276"/>
      <c r="ADS121" s="276"/>
      <c r="ADT121" s="276"/>
      <c r="ADU121" s="276"/>
      <c r="ADV121" s="276"/>
      <c r="ADW121" s="276"/>
      <c r="ADX121" s="276"/>
      <c r="ADY121" s="276"/>
      <c r="ADZ121" s="276"/>
      <c r="AEA121" s="276"/>
      <c r="AEB121" s="276"/>
      <c r="AEC121" s="276"/>
      <c r="AED121" s="276"/>
      <c r="AEE121" s="276"/>
      <c r="AEF121" s="276"/>
      <c r="AEG121" s="276"/>
      <c r="AEH121" s="276"/>
      <c r="AEI121" s="276"/>
      <c r="AEJ121" s="276"/>
      <c r="AEK121" s="276"/>
      <c r="AEL121" s="276"/>
      <c r="AEM121" s="276"/>
      <c r="AEN121" s="276"/>
      <c r="AEO121" s="276"/>
      <c r="AEP121" s="276"/>
      <c r="AEQ121" s="276"/>
      <c r="AER121" s="276"/>
      <c r="AES121" s="276"/>
      <c r="AET121" s="276"/>
      <c r="AEU121" s="276"/>
      <c r="AEV121" s="276"/>
      <c r="AEW121" s="276"/>
      <c r="AEX121" s="276"/>
      <c r="AEY121" s="276"/>
      <c r="AEZ121" s="276"/>
      <c r="AFA121" s="276"/>
      <c r="AFB121" s="276"/>
      <c r="AFC121" s="276"/>
      <c r="AFD121" s="276"/>
      <c r="AFE121" s="276"/>
      <c r="AFF121" s="276"/>
      <c r="AFG121" s="276"/>
      <c r="AFH121" s="276"/>
      <c r="AFI121" s="276"/>
      <c r="AFJ121" s="276"/>
      <c r="AFK121" s="276"/>
      <c r="AFL121" s="276"/>
      <c r="AFM121" s="276"/>
      <c r="AFN121" s="276"/>
      <c r="AFO121" s="276"/>
      <c r="AFP121" s="276"/>
      <c r="AFQ121" s="276"/>
      <c r="AFR121" s="276"/>
      <c r="AFS121" s="276"/>
      <c r="AFT121" s="276"/>
      <c r="AFU121" s="276"/>
      <c r="AFV121" s="276"/>
      <c r="AFW121" s="276"/>
      <c r="AFX121" s="276"/>
      <c r="AFY121" s="276"/>
      <c r="AFZ121" s="276"/>
      <c r="AGA121" s="276"/>
      <c r="AGB121" s="276"/>
      <c r="AGC121" s="276"/>
      <c r="AGD121" s="276"/>
      <c r="AGE121" s="276"/>
      <c r="AGF121" s="276"/>
      <c r="AGG121" s="276"/>
      <c r="AGH121" s="276"/>
      <c r="AGI121" s="276"/>
      <c r="AGJ121" s="276"/>
      <c r="AGK121" s="276"/>
      <c r="AGL121" s="276"/>
      <c r="AGM121" s="276"/>
      <c r="AGN121" s="276"/>
      <c r="AGO121" s="276"/>
      <c r="AGP121" s="276"/>
      <c r="AGQ121" s="276"/>
      <c r="AGR121" s="276"/>
      <c r="AGS121" s="276"/>
      <c r="AGT121" s="276"/>
      <c r="AGU121" s="276"/>
      <c r="AGV121" s="276"/>
      <c r="AGW121" s="276"/>
      <c r="AGX121" s="276"/>
      <c r="AGY121" s="276"/>
      <c r="AGZ121" s="276"/>
      <c r="AHA121" s="276"/>
      <c r="AHB121" s="276"/>
      <c r="AHC121" s="276"/>
      <c r="AHD121" s="276"/>
      <c r="AHE121" s="276"/>
      <c r="AHF121" s="276"/>
      <c r="AHG121" s="276"/>
      <c r="AHH121" s="276"/>
      <c r="AHI121" s="276"/>
      <c r="AHJ121" s="276"/>
      <c r="AHK121" s="276"/>
      <c r="AHL121" s="276"/>
      <c r="AHM121" s="276"/>
      <c r="AHN121" s="276"/>
      <c r="AHO121" s="276"/>
      <c r="AHP121" s="276"/>
      <c r="AHQ121" s="276"/>
      <c r="AHR121" s="276"/>
      <c r="AHS121" s="276"/>
      <c r="AHT121" s="276"/>
      <c r="AHU121" s="276"/>
      <c r="AHV121" s="276"/>
      <c r="AHW121" s="276"/>
      <c r="AHX121" s="276"/>
      <c r="AHY121" s="276"/>
      <c r="AHZ121" s="276"/>
      <c r="AIA121" s="276"/>
      <c r="AIB121" s="276"/>
      <c r="AIC121" s="276"/>
      <c r="AID121" s="276"/>
      <c r="AIE121" s="276"/>
      <c r="AIF121" s="276"/>
      <c r="AIG121" s="276"/>
      <c r="AIH121" s="276"/>
      <c r="AII121" s="276"/>
      <c r="AIJ121" s="276"/>
      <c r="AIK121" s="276"/>
      <c r="AIL121" s="276"/>
      <c r="AIM121" s="276"/>
      <c r="AIN121" s="276"/>
      <c r="AIO121" s="276"/>
      <c r="AIP121" s="276"/>
      <c r="AIQ121" s="276"/>
      <c r="AIR121" s="276"/>
      <c r="AIS121" s="276"/>
      <c r="AIT121" s="276"/>
      <c r="AIU121" s="276"/>
      <c r="AIV121" s="276"/>
      <c r="AIW121" s="276"/>
      <c r="AIX121" s="276"/>
      <c r="AIY121" s="276"/>
      <c r="AIZ121" s="276"/>
      <c r="AJA121" s="276"/>
      <c r="AJB121" s="276"/>
      <c r="AJC121" s="276"/>
      <c r="AJD121" s="276"/>
      <c r="AJE121" s="276"/>
      <c r="AJF121" s="276"/>
      <c r="AJG121" s="276"/>
      <c r="AJH121" s="276"/>
      <c r="AJI121" s="276"/>
      <c r="AJJ121" s="276"/>
      <c r="AJK121" s="276"/>
      <c r="AJL121" s="276"/>
      <c r="AJM121" s="276"/>
      <c r="AJN121" s="276"/>
      <c r="AJO121" s="276"/>
      <c r="AJP121" s="276"/>
      <c r="AJQ121" s="276"/>
      <c r="AJR121" s="276"/>
      <c r="AJS121" s="276"/>
      <c r="AJT121" s="276"/>
      <c r="AJU121" s="276"/>
      <c r="AJV121" s="276"/>
      <c r="AJW121" s="276"/>
      <c r="AJX121" s="276"/>
      <c r="AJY121" s="276"/>
      <c r="AJZ121" s="276"/>
      <c r="AKA121" s="276"/>
      <c r="AKB121" s="276"/>
      <c r="AKC121" s="276"/>
      <c r="AKD121" s="276"/>
      <c r="AKE121" s="276"/>
      <c r="AKF121" s="276"/>
      <c r="AKG121" s="276"/>
      <c r="AKH121" s="276"/>
      <c r="AKI121" s="276"/>
      <c r="AKJ121" s="276"/>
      <c r="AKK121" s="276"/>
      <c r="AKL121" s="276"/>
      <c r="AKM121" s="276"/>
      <c r="AKN121" s="276"/>
      <c r="AKO121" s="276"/>
      <c r="AKP121" s="276"/>
      <c r="AKQ121" s="276"/>
      <c r="AKR121" s="276"/>
      <c r="AKS121" s="276"/>
      <c r="AKT121" s="276"/>
      <c r="AKU121" s="276"/>
      <c r="AKV121" s="276"/>
      <c r="AKW121" s="276"/>
      <c r="AKX121" s="276"/>
      <c r="AKY121" s="276"/>
      <c r="AKZ121" s="276"/>
      <c r="ALA121" s="276"/>
      <c r="ALB121" s="276"/>
      <c r="ALC121" s="276"/>
      <c r="ALD121" s="276"/>
      <c r="ALE121" s="276"/>
      <c r="ALF121" s="276"/>
      <c r="ALG121" s="276"/>
      <c r="ALH121" s="276"/>
      <c r="ALI121" s="276"/>
      <c r="ALJ121" s="276"/>
      <c r="ALK121" s="276"/>
      <c r="ALL121" s="276"/>
      <c r="ALM121" s="276"/>
      <c r="ALN121" s="276"/>
      <c r="ALO121" s="276"/>
      <c r="ALP121" s="276"/>
      <c r="ALQ121" s="276"/>
      <c r="ALR121" s="276"/>
      <c r="ALS121" s="276"/>
      <c r="ALT121" s="276"/>
      <c r="ALU121" s="276"/>
      <c r="ALV121" s="276"/>
      <c r="ALW121" s="276"/>
      <c r="ALX121" s="276"/>
      <c r="ALY121" s="276"/>
      <c r="ALZ121" s="276"/>
      <c r="AMA121" s="276"/>
      <c r="AMB121" s="276"/>
      <c r="AMC121" s="276"/>
      <c r="AMD121" s="276"/>
      <c r="AME121" s="276"/>
      <c r="AMF121" s="276"/>
      <c r="AMG121" s="276"/>
      <c r="AMH121" s="276"/>
      <c r="AMI121" s="276"/>
      <c r="AMJ121" s="276"/>
      <c r="AMK121" s="276"/>
    </row>
    <row r="122" spans="1:1025" ht="23.1" customHeight="1" x14ac:dyDescent="0.2">
      <c r="B122" s="38"/>
      <c r="C122" s="27"/>
      <c r="D122" s="28"/>
      <c r="E122" s="28"/>
      <c r="F122" s="10"/>
      <c r="G122" s="29"/>
      <c r="H122" s="39"/>
    </row>
    <row r="123" spans="1:1025" ht="22.5" customHeight="1" thickBot="1" x14ac:dyDescent="0.25">
      <c r="B123" s="656" t="s">
        <v>8</v>
      </c>
      <c r="C123" s="657"/>
      <c r="D123" s="657"/>
      <c r="E123" s="657"/>
      <c r="F123" s="657"/>
      <c r="G123" s="657"/>
      <c r="H123" s="658"/>
    </row>
    <row r="124" spans="1:1025" ht="39.950000000000003" customHeight="1" thickBot="1" x14ac:dyDescent="0.25">
      <c r="B124" s="336" t="s">
        <v>66</v>
      </c>
      <c r="C124" s="636"/>
      <c r="D124" s="636"/>
      <c r="E124" s="637"/>
      <c r="F124" s="638" t="s">
        <v>101</v>
      </c>
      <c r="G124" s="639"/>
      <c r="H124" s="640"/>
    </row>
    <row r="125" spans="1:1025" ht="39.75" customHeight="1" thickBot="1" x14ac:dyDescent="0.25">
      <c r="B125" s="336" t="s">
        <v>100</v>
      </c>
      <c r="C125" s="337"/>
      <c r="D125" s="337"/>
      <c r="E125" s="337"/>
      <c r="F125" s="337"/>
      <c r="G125" s="338"/>
      <c r="H125" s="120">
        <v>0</v>
      </c>
    </row>
    <row r="126" spans="1:1025" s="1" customFormat="1" ht="23.25" customHeight="1" thickBot="1" x14ac:dyDescent="0.25">
      <c r="B126" s="86"/>
      <c r="C126" s="43"/>
      <c r="D126" s="43"/>
      <c r="E126" s="43"/>
      <c r="F126" s="43"/>
      <c r="G126" s="43"/>
      <c r="H126" s="87"/>
    </row>
    <row r="127" spans="1:1025" ht="39.950000000000003" customHeight="1" x14ac:dyDescent="0.2">
      <c r="B127" s="641" t="s">
        <v>84</v>
      </c>
      <c r="C127" s="642"/>
      <c r="D127" s="642"/>
      <c r="E127" s="642"/>
      <c r="F127" s="642"/>
      <c r="G127" s="642"/>
      <c r="H127" s="643"/>
    </row>
    <row r="128" spans="1:1025" ht="39.950000000000003" customHeight="1" x14ac:dyDescent="0.2">
      <c r="B128" s="88" t="s">
        <v>82</v>
      </c>
      <c r="C128" s="42" t="s">
        <v>12</v>
      </c>
      <c r="D128" s="41" t="s">
        <v>3</v>
      </c>
      <c r="E128" s="41" t="s">
        <v>4</v>
      </c>
      <c r="F128" s="41" t="s">
        <v>13</v>
      </c>
      <c r="G128" s="41" t="s">
        <v>14</v>
      </c>
      <c r="H128" s="89" t="s">
        <v>7</v>
      </c>
    </row>
    <row r="129" spans="1:1025" s="32" customFormat="1" ht="147" customHeight="1" x14ac:dyDescent="0.2">
      <c r="B129" s="77">
        <v>1</v>
      </c>
      <c r="C129" s="221" t="s">
        <v>216</v>
      </c>
      <c r="D129" s="59"/>
      <c r="E129" s="48"/>
      <c r="F129" s="59"/>
      <c r="G129" s="19" t="s">
        <v>107</v>
      </c>
      <c r="H129" s="58"/>
    </row>
    <row r="130" spans="1:1025" s="32" customFormat="1" ht="139.5" customHeight="1" x14ac:dyDescent="0.2">
      <c r="B130" s="77">
        <v>2</v>
      </c>
      <c r="C130" s="221" t="s">
        <v>217</v>
      </c>
      <c r="D130" s="59"/>
      <c r="E130" s="59"/>
      <c r="F130" s="48"/>
      <c r="G130" s="19" t="s">
        <v>107</v>
      </c>
      <c r="H130" s="58"/>
    </row>
    <row r="131" spans="1:1025" s="32" customFormat="1" ht="127.5" x14ac:dyDescent="0.2">
      <c r="B131" s="77">
        <v>3</v>
      </c>
      <c r="C131" s="221" t="s">
        <v>218</v>
      </c>
      <c r="D131" s="59"/>
      <c r="E131" s="48"/>
      <c r="F131" s="59"/>
      <c r="G131" s="19" t="s">
        <v>107</v>
      </c>
      <c r="H131" s="58"/>
    </row>
    <row r="132" spans="1:1025" s="1" customFormat="1" ht="70.5" customHeight="1" x14ac:dyDescent="0.2">
      <c r="B132" s="77">
        <v>4</v>
      </c>
      <c r="C132" s="47" t="s">
        <v>29</v>
      </c>
      <c r="D132" s="48"/>
      <c r="E132" s="48"/>
      <c r="F132" s="48"/>
      <c r="G132" s="19" t="s">
        <v>111</v>
      </c>
      <c r="H132" s="90"/>
    </row>
    <row r="133" spans="1:1025" s="1" customFormat="1" ht="93.6" customHeight="1" x14ac:dyDescent="0.2">
      <c r="B133" s="77">
        <v>5</v>
      </c>
      <c r="C133" s="52" t="s">
        <v>224</v>
      </c>
      <c r="D133" s="48"/>
      <c r="E133" s="48"/>
      <c r="F133" s="48"/>
      <c r="G133" s="22" t="s">
        <v>109</v>
      </c>
      <c r="H133" s="90"/>
    </row>
    <row r="134" spans="1:1025" s="1" customFormat="1" ht="93.6" customHeight="1" x14ac:dyDescent="0.2">
      <c r="B134" s="77">
        <v>6</v>
      </c>
      <c r="C134" s="52" t="s">
        <v>225</v>
      </c>
      <c r="D134" s="48"/>
      <c r="E134" s="48"/>
      <c r="F134" s="48"/>
      <c r="G134" s="22" t="s">
        <v>109</v>
      </c>
      <c r="H134" s="90"/>
    </row>
    <row r="135" spans="1:1025" s="1" customFormat="1" ht="116.1" customHeight="1" x14ac:dyDescent="0.2">
      <c r="B135" s="77">
        <v>7</v>
      </c>
      <c r="C135" s="47" t="s">
        <v>219</v>
      </c>
      <c r="D135" s="48"/>
      <c r="E135" s="48"/>
      <c r="F135" s="48"/>
      <c r="G135" s="22" t="s">
        <v>109</v>
      </c>
      <c r="H135" s="90"/>
    </row>
    <row r="136" spans="1:1025" ht="105.95" customHeight="1" x14ac:dyDescent="0.2">
      <c r="B136" s="77">
        <v>8</v>
      </c>
      <c r="C136" s="52" t="s">
        <v>113</v>
      </c>
      <c r="D136" s="9"/>
      <c r="E136" s="8"/>
      <c r="F136" s="8"/>
      <c r="G136" s="12" t="s">
        <v>109</v>
      </c>
      <c r="H136" s="91"/>
    </row>
    <row r="137" spans="1:1025" ht="115.5" customHeight="1" x14ac:dyDescent="0.2">
      <c r="B137" s="77">
        <v>9</v>
      </c>
      <c r="C137" s="52" t="s">
        <v>223</v>
      </c>
      <c r="D137" s="9"/>
      <c r="E137" s="8"/>
      <c r="F137" s="8"/>
      <c r="G137" s="12" t="s">
        <v>109</v>
      </c>
      <c r="H137" s="91"/>
    </row>
    <row r="138" spans="1:1025" ht="132.6" customHeight="1" x14ac:dyDescent="0.2">
      <c r="B138" s="77">
        <v>10</v>
      </c>
      <c r="C138" s="222" t="s">
        <v>221</v>
      </c>
      <c r="D138" s="78"/>
      <c r="E138" s="212"/>
      <c r="F138" s="212"/>
      <c r="G138" s="12" t="s">
        <v>109</v>
      </c>
      <c r="H138" s="91"/>
    </row>
    <row r="139" spans="1:1025" ht="132.6" customHeight="1" x14ac:dyDescent="0.2">
      <c r="B139" s="77">
        <v>11</v>
      </c>
      <c r="C139" s="223" t="s">
        <v>222</v>
      </c>
      <c r="D139" s="78"/>
      <c r="E139" s="212"/>
      <c r="F139" s="212"/>
      <c r="G139" s="12" t="s">
        <v>109</v>
      </c>
      <c r="H139" s="91"/>
    </row>
    <row r="140" spans="1:1025" ht="99" customHeight="1" x14ac:dyDescent="0.2">
      <c r="B140" s="77">
        <v>12</v>
      </c>
      <c r="C140" s="222" t="s">
        <v>220</v>
      </c>
      <c r="D140" s="78"/>
      <c r="E140" s="212"/>
      <c r="F140" s="212"/>
      <c r="G140" s="12" t="s">
        <v>109</v>
      </c>
      <c r="H140" s="91"/>
    </row>
    <row r="141" spans="1:1025" ht="108.6" customHeight="1" x14ac:dyDescent="0.2">
      <c r="B141" s="77">
        <v>13</v>
      </c>
      <c r="C141" s="73" t="s">
        <v>97</v>
      </c>
      <c r="D141" s="9"/>
      <c r="E141" s="8"/>
      <c r="F141" s="8"/>
      <c r="G141" s="12" t="s">
        <v>109</v>
      </c>
      <c r="H141" s="91"/>
    </row>
    <row r="142" spans="1:1025" customFormat="1" ht="108.95" customHeight="1" x14ac:dyDescent="0.25">
      <c r="A142" s="276"/>
      <c r="B142" s="282">
        <v>14</v>
      </c>
      <c r="C142" s="222" t="s">
        <v>239</v>
      </c>
      <c r="D142" s="290"/>
      <c r="E142" s="291"/>
      <c r="F142" s="292"/>
      <c r="G142" s="305" t="s">
        <v>260</v>
      </c>
      <c r="H142" s="293"/>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Q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c r="BT142" s="276"/>
      <c r="BU142" s="276"/>
      <c r="BV142" s="276"/>
      <c r="BW142" s="276"/>
      <c r="BX142" s="276"/>
      <c r="BY142" s="276"/>
      <c r="BZ142" s="276"/>
      <c r="CA142" s="276"/>
      <c r="CB142" s="276"/>
      <c r="CC142" s="276"/>
      <c r="CD142" s="276"/>
      <c r="CE142" s="276"/>
      <c r="CF142" s="276"/>
      <c r="CG142" s="276"/>
      <c r="CH142" s="276"/>
      <c r="CI142" s="276"/>
      <c r="CJ142" s="276"/>
      <c r="CK142" s="276"/>
      <c r="CL142" s="276"/>
      <c r="CM142" s="276"/>
      <c r="CN142" s="276"/>
      <c r="CO142" s="276"/>
      <c r="CP142" s="276"/>
      <c r="CQ142" s="276"/>
      <c r="CR142" s="276"/>
      <c r="CS142" s="276"/>
      <c r="CT142" s="276"/>
      <c r="CU142" s="276"/>
      <c r="CV142" s="276"/>
      <c r="CW142" s="276"/>
      <c r="CX142" s="276"/>
      <c r="CY142" s="276"/>
      <c r="CZ142" s="276"/>
      <c r="DA142" s="276"/>
      <c r="DB142" s="276"/>
      <c r="DC142" s="276"/>
      <c r="DD142" s="276"/>
      <c r="DE142" s="276"/>
      <c r="DF142" s="276"/>
      <c r="DG142" s="276"/>
      <c r="DH142" s="276"/>
      <c r="DI142" s="276"/>
      <c r="DJ142" s="276"/>
      <c r="DK142" s="276"/>
      <c r="DL142" s="276"/>
      <c r="DM142" s="276"/>
      <c r="DN142" s="276"/>
      <c r="DO142" s="276"/>
      <c r="DP142" s="276"/>
      <c r="DQ142" s="276"/>
      <c r="DR142" s="276"/>
      <c r="DS142" s="276"/>
      <c r="DT142" s="276"/>
      <c r="DU142" s="276"/>
      <c r="DV142" s="276"/>
      <c r="DW142" s="276"/>
      <c r="DX142" s="276"/>
      <c r="DY142" s="276"/>
      <c r="DZ142" s="276"/>
      <c r="EA142" s="276"/>
      <c r="EB142" s="276"/>
      <c r="EC142" s="276"/>
      <c r="ED142" s="276"/>
      <c r="EE142" s="276"/>
      <c r="EF142" s="276"/>
      <c r="EG142" s="276"/>
      <c r="EH142" s="276"/>
      <c r="EI142" s="276"/>
      <c r="EJ142" s="276"/>
      <c r="EK142" s="276"/>
      <c r="EL142" s="276"/>
      <c r="EM142" s="276"/>
      <c r="EN142" s="276"/>
      <c r="EO142" s="276"/>
      <c r="EP142" s="276"/>
      <c r="EQ142" s="276"/>
      <c r="ER142" s="276"/>
      <c r="ES142" s="276"/>
      <c r="ET142" s="276"/>
      <c r="EU142" s="276"/>
      <c r="EV142" s="276"/>
      <c r="EW142" s="276"/>
      <c r="EX142" s="276"/>
      <c r="EY142" s="276"/>
      <c r="EZ142" s="276"/>
      <c r="FA142" s="276"/>
      <c r="FB142" s="276"/>
      <c r="FC142" s="276"/>
      <c r="FD142" s="276"/>
      <c r="FE142" s="276"/>
      <c r="FF142" s="276"/>
      <c r="FG142" s="276"/>
      <c r="FH142" s="276"/>
      <c r="FI142" s="276"/>
      <c r="FJ142" s="276"/>
      <c r="FK142" s="276"/>
      <c r="FL142" s="276"/>
      <c r="FM142" s="276"/>
      <c r="FN142" s="276"/>
      <c r="FO142" s="276"/>
      <c r="FP142" s="276"/>
      <c r="FQ142" s="276"/>
      <c r="FR142" s="276"/>
      <c r="FS142" s="276"/>
      <c r="FT142" s="276"/>
      <c r="FU142" s="276"/>
      <c r="FV142" s="276"/>
      <c r="FW142" s="276"/>
      <c r="FX142" s="276"/>
      <c r="FY142" s="276"/>
      <c r="FZ142" s="276"/>
      <c r="GA142" s="276"/>
      <c r="GB142" s="276"/>
      <c r="GC142" s="276"/>
      <c r="GD142" s="276"/>
      <c r="GE142" s="276"/>
      <c r="GF142" s="276"/>
      <c r="GG142" s="276"/>
      <c r="GH142" s="276"/>
      <c r="GI142" s="276"/>
      <c r="GJ142" s="276"/>
      <c r="GK142" s="276"/>
      <c r="GL142" s="276"/>
      <c r="GM142" s="276"/>
      <c r="GN142" s="276"/>
      <c r="GO142" s="276"/>
      <c r="GP142" s="276"/>
      <c r="GQ142" s="276"/>
      <c r="GR142" s="276"/>
      <c r="GS142" s="276"/>
      <c r="GT142" s="276"/>
      <c r="GU142" s="276"/>
      <c r="GV142" s="276"/>
      <c r="GW142" s="276"/>
      <c r="GX142" s="276"/>
      <c r="GY142" s="276"/>
      <c r="GZ142" s="276"/>
      <c r="HA142" s="276"/>
      <c r="HB142" s="276"/>
      <c r="HC142" s="276"/>
      <c r="HD142" s="276"/>
      <c r="HE142" s="276"/>
      <c r="HF142" s="276"/>
      <c r="HG142" s="276"/>
      <c r="HH142" s="276"/>
      <c r="HI142" s="276"/>
      <c r="HJ142" s="276"/>
      <c r="HK142" s="276"/>
      <c r="HL142" s="276"/>
      <c r="HM142" s="276"/>
      <c r="HN142" s="276"/>
      <c r="HO142" s="276"/>
      <c r="HP142" s="276"/>
      <c r="HQ142" s="276"/>
      <c r="HR142" s="276"/>
      <c r="HS142" s="276"/>
      <c r="HT142" s="276"/>
      <c r="HU142" s="276"/>
      <c r="HV142" s="276"/>
      <c r="HW142" s="276"/>
      <c r="HX142" s="276"/>
      <c r="HY142" s="276"/>
      <c r="HZ142" s="276"/>
      <c r="IA142" s="276"/>
      <c r="IB142" s="276"/>
      <c r="IC142" s="276"/>
      <c r="ID142" s="276"/>
      <c r="IE142" s="276"/>
      <c r="IF142" s="276"/>
      <c r="IG142" s="276"/>
      <c r="IH142" s="276"/>
      <c r="II142" s="276"/>
      <c r="IJ142" s="276"/>
      <c r="IK142" s="276"/>
      <c r="IL142" s="276"/>
      <c r="IM142" s="276"/>
      <c r="IN142" s="276"/>
      <c r="IO142" s="276"/>
      <c r="IP142" s="276"/>
      <c r="IQ142" s="276"/>
      <c r="IR142" s="276"/>
      <c r="IS142" s="276"/>
      <c r="IT142" s="276"/>
      <c r="IU142" s="276"/>
      <c r="IV142" s="276"/>
      <c r="IW142" s="276"/>
      <c r="IX142" s="276"/>
      <c r="IY142" s="276"/>
      <c r="IZ142" s="276"/>
      <c r="JA142" s="276"/>
      <c r="JB142" s="276"/>
      <c r="JC142" s="276"/>
      <c r="JD142" s="276"/>
      <c r="JE142" s="276"/>
      <c r="JF142" s="276"/>
      <c r="JG142" s="276"/>
      <c r="JH142" s="276"/>
      <c r="JI142" s="276"/>
      <c r="JJ142" s="276"/>
      <c r="JK142" s="276"/>
      <c r="JL142" s="276"/>
      <c r="JM142" s="276"/>
      <c r="JN142" s="276"/>
      <c r="JO142" s="276"/>
      <c r="JP142" s="276"/>
      <c r="JQ142" s="276"/>
      <c r="JR142" s="276"/>
      <c r="JS142" s="276"/>
      <c r="JT142" s="276"/>
      <c r="JU142" s="276"/>
      <c r="JV142" s="276"/>
      <c r="JW142" s="276"/>
      <c r="JX142" s="276"/>
      <c r="JY142" s="276"/>
      <c r="JZ142" s="276"/>
      <c r="KA142" s="276"/>
      <c r="KB142" s="276"/>
      <c r="KC142" s="276"/>
      <c r="KD142" s="276"/>
      <c r="KE142" s="276"/>
      <c r="KF142" s="276"/>
      <c r="KG142" s="276"/>
      <c r="KH142" s="276"/>
      <c r="KI142" s="276"/>
      <c r="KJ142" s="276"/>
      <c r="KK142" s="276"/>
      <c r="KL142" s="276"/>
      <c r="KM142" s="276"/>
      <c r="KN142" s="276"/>
      <c r="KO142" s="276"/>
      <c r="KP142" s="276"/>
      <c r="KQ142" s="276"/>
      <c r="KR142" s="276"/>
      <c r="KS142" s="276"/>
      <c r="KT142" s="276"/>
      <c r="KU142" s="276"/>
      <c r="KV142" s="276"/>
      <c r="KW142" s="276"/>
      <c r="KX142" s="276"/>
      <c r="KY142" s="276"/>
      <c r="KZ142" s="276"/>
      <c r="LA142" s="276"/>
      <c r="LB142" s="276"/>
      <c r="LC142" s="276"/>
      <c r="LD142" s="276"/>
      <c r="LE142" s="276"/>
      <c r="LF142" s="276"/>
      <c r="LG142" s="276"/>
      <c r="LH142" s="276"/>
      <c r="LI142" s="276"/>
      <c r="LJ142" s="276"/>
      <c r="LK142" s="276"/>
      <c r="LL142" s="276"/>
      <c r="LM142" s="276"/>
      <c r="LN142" s="276"/>
      <c r="LO142" s="276"/>
      <c r="LP142" s="276"/>
      <c r="LQ142" s="276"/>
      <c r="LR142" s="276"/>
      <c r="LS142" s="276"/>
      <c r="LT142" s="276"/>
      <c r="LU142" s="276"/>
      <c r="LV142" s="276"/>
      <c r="LW142" s="276"/>
      <c r="LX142" s="276"/>
      <c r="LY142" s="276"/>
      <c r="LZ142" s="276"/>
      <c r="MA142" s="276"/>
      <c r="MB142" s="276"/>
      <c r="MC142" s="276"/>
      <c r="MD142" s="276"/>
      <c r="ME142" s="276"/>
      <c r="MF142" s="276"/>
      <c r="MG142" s="276"/>
      <c r="MH142" s="276"/>
      <c r="MI142" s="276"/>
      <c r="MJ142" s="276"/>
      <c r="MK142" s="276"/>
      <c r="ML142" s="276"/>
      <c r="MM142" s="276"/>
      <c r="MN142" s="276"/>
      <c r="MO142" s="276"/>
      <c r="MP142" s="276"/>
      <c r="MQ142" s="276"/>
      <c r="MR142" s="276"/>
      <c r="MS142" s="276"/>
      <c r="MT142" s="276"/>
      <c r="MU142" s="276"/>
      <c r="MV142" s="276"/>
      <c r="MW142" s="276"/>
      <c r="MX142" s="276"/>
      <c r="MY142" s="276"/>
      <c r="MZ142" s="276"/>
      <c r="NA142" s="276"/>
      <c r="NB142" s="276"/>
      <c r="NC142" s="276"/>
      <c r="ND142" s="276"/>
      <c r="NE142" s="276"/>
      <c r="NF142" s="276"/>
      <c r="NG142" s="276"/>
      <c r="NH142" s="276"/>
      <c r="NI142" s="276"/>
      <c r="NJ142" s="276"/>
      <c r="NK142" s="276"/>
      <c r="NL142" s="276"/>
      <c r="NM142" s="276"/>
      <c r="NN142" s="276"/>
      <c r="NO142" s="276"/>
      <c r="NP142" s="276"/>
      <c r="NQ142" s="276"/>
      <c r="NR142" s="276"/>
      <c r="NS142" s="276"/>
      <c r="NT142" s="276"/>
      <c r="NU142" s="276"/>
      <c r="NV142" s="276"/>
      <c r="NW142" s="276"/>
      <c r="NX142" s="276"/>
      <c r="NY142" s="276"/>
      <c r="NZ142" s="276"/>
      <c r="OA142" s="276"/>
      <c r="OB142" s="276"/>
      <c r="OC142" s="276"/>
      <c r="OD142" s="276"/>
      <c r="OE142" s="276"/>
      <c r="OF142" s="276"/>
      <c r="OG142" s="276"/>
      <c r="OH142" s="276"/>
      <c r="OI142" s="276"/>
      <c r="OJ142" s="276"/>
      <c r="OK142" s="276"/>
      <c r="OL142" s="276"/>
      <c r="OM142" s="276"/>
      <c r="ON142" s="276"/>
      <c r="OO142" s="276"/>
      <c r="OP142" s="276"/>
      <c r="OQ142" s="276"/>
      <c r="OR142" s="276"/>
      <c r="OS142" s="276"/>
      <c r="OT142" s="276"/>
      <c r="OU142" s="276"/>
      <c r="OV142" s="276"/>
      <c r="OW142" s="276"/>
      <c r="OX142" s="276"/>
      <c r="OY142" s="276"/>
      <c r="OZ142" s="276"/>
      <c r="PA142" s="276"/>
      <c r="PB142" s="276"/>
      <c r="PC142" s="276"/>
      <c r="PD142" s="276"/>
      <c r="PE142" s="276"/>
      <c r="PF142" s="276"/>
      <c r="PG142" s="276"/>
      <c r="PH142" s="276"/>
      <c r="PI142" s="276"/>
      <c r="PJ142" s="276"/>
      <c r="PK142" s="276"/>
      <c r="PL142" s="276"/>
      <c r="PM142" s="276"/>
      <c r="PN142" s="276"/>
      <c r="PO142" s="276"/>
      <c r="PP142" s="276"/>
      <c r="PQ142" s="276"/>
      <c r="PR142" s="276"/>
      <c r="PS142" s="276"/>
      <c r="PT142" s="276"/>
      <c r="PU142" s="276"/>
      <c r="PV142" s="276"/>
      <c r="PW142" s="276"/>
      <c r="PX142" s="276"/>
      <c r="PY142" s="276"/>
      <c r="PZ142" s="276"/>
      <c r="QA142" s="276"/>
      <c r="QB142" s="276"/>
      <c r="QC142" s="276"/>
      <c r="QD142" s="276"/>
      <c r="QE142" s="276"/>
      <c r="QF142" s="276"/>
      <c r="QG142" s="276"/>
      <c r="QH142" s="276"/>
      <c r="QI142" s="276"/>
      <c r="QJ142" s="276"/>
      <c r="QK142" s="276"/>
      <c r="QL142" s="276"/>
      <c r="QM142" s="276"/>
      <c r="QN142" s="276"/>
      <c r="QO142" s="276"/>
      <c r="QP142" s="276"/>
      <c r="QQ142" s="276"/>
      <c r="QR142" s="276"/>
      <c r="QS142" s="276"/>
      <c r="QT142" s="276"/>
      <c r="QU142" s="276"/>
      <c r="QV142" s="276"/>
      <c r="QW142" s="276"/>
      <c r="QX142" s="276"/>
      <c r="QY142" s="276"/>
      <c r="QZ142" s="276"/>
      <c r="RA142" s="276"/>
      <c r="RB142" s="276"/>
      <c r="RC142" s="276"/>
      <c r="RD142" s="276"/>
      <c r="RE142" s="276"/>
      <c r="RF142" s="276"/>
      <c r="RG142" s="276"/>
      <c r="RH142" s="276"/>
      <c r="RI142" s="276"/>
      <c r="RJ142" s="276"/>
      <c r="RK142" s="276"/>
      <c r="RL142" s="276"/>
      <c r="RM142" s="276"/>
      <c r="RN142" s="276"/>
      <c r="RO142" s="276"/>
      <c r="RP142" s="276"/>
      <c r="RQ142" s="276"/>
      <c r="RR142" s="276"/>
      <c r="RS142" s="276"/>
      <c r="RT142" s="276"/>
      <c r="RU142" s="276"/>
      <c r="RV142" s="276"/>
      <c r="RW142" s="276"/>
      <c r="RX142" s="276"/>
      <c r="RY142" s="276"/>
      <c r="RZ142" s="276"/>
      <c r="SA142" s="276"/>
      <c r="SB142" s="276"/>
      <c r="SC142" s="276"/>
      <c r="SD142" s="276"/>
      <c r="SE142" s="276"/>
      <c r="SF142" s="276"/>
      <c r="SG142" s="276"/>
      <c r="SH142" s="276"/>
      <c r="SI142" s="276"/>
      <c r="SJ142" s="276"/>
      <c r="SK142" s="276"/>
      <c r="SL142" s="276"/>
      <c r="SM142" s="276"/>
      <c r="SN142" s="276"/>
      <c r="SO142" s="276"/>
      <c r="SP142" s="276"/>
      <c r="SQ142" s="276"/>
      <c r="SR142" s="276"/>
      <c r="SS142" s="276"/>
      <c r="ST142" s="276"/>
      <c r="SU142" s="276"/>
      <c r="SV142" s="276"/>
      <c r="SW142" s="276"/>
      <c r="SX142" s="276"/>
      <c r="SY142" s="276"/>
      <c r="SZ142" s="276"/>
      <c r="TA142" s="276"/>
      <c r="TB142" s="276"/>
      <c r="TC142" s="276"/>
      <c r="TD142" s="276"/>
      <c r="TE142" s="276"/>
      <c r="TF142" s="276"/>
      <c r="TG142" s="276"/>
      <c r="TH142" s="276"/>
      <c r="TI142" s="276"/>
      <c r="TJ142" s="276"/>
      <c r="TK142" s="276"/>
      <c r="TL142" s="276"/>
      <c r="TM142" s="276"/>
      <c r="TN142" s="276"/>
      <c r="TO142" s="276"/>
      <c r="TP142" s="276"/>
      <c r="TQ142" s="276"/>
      <c r="TR142" s="276"/>
      <c r="TS142" s="276"/>
      <c r="TT142" s="276"/>
      <c r="TU142" s="276"/>
      <c r="TV142" s="276"/>
      <c r="TW142" s="276"/>
      <c r="TX142" s="276"/>
      <c r="TY142" s="276"/>
      <c r="TZ142" s="276"/>
      <c r="UA142" s="276"/>
      <c r="UB142" s="276"/>
      <c r="UC142" s="276"/>
      <c r="UD142" s="276"/>
      <c r="UE142" s="276"/>
      <c r="UF142" s="276"/>
      <c r="UG142" s="276"/>
      <c r="UH142" s="276"/>
      <c r="UI142" s="276"/>
      <c r="UJ142" s="276"/>
      <c r="UK142" s="276"/>
      <c r="UL142" s="276"/>
      <c r="UM142" s="276"/>
      <c r="UN142" s="276"/>
      <c r="UO142" s="276"/>
      <c r="UP142" s="276"/>
      <c r="UQ142" s="276"/>
      <c r="UR142" s="276"/>
      <c r="US142" s="276"/>
      <c r="UT142" s="276"/>
      <c r="UU142" s="276"/>
      <c r="UV142" s="276"/>
      <c r="UW142" s="276"/>
      <c r="UX142" s="276"/>
      <c r="UY142" s="276"/>
      <c r="UZ142" s="276"/>
      <c r="VA142" s="276"/>
      <c r="VB142" s="276"/>
      <c r="VC142" s="276"/>
      <c r="VD142" s="276"/>
      <c r="VE142" s="276"/>
      <c r="VF142" s="276"/>
      <c r="VG142" s="276"/>
      <c r="VH142" s="276"/>
      <c r="VI142" s="276"/>
      <c r="VJ142" s="276"/>
      <c r="VK142" s="276"/>
      <c r="VL142" s="276"/>
      <c r="VM142" s="276"/>
      <c r="VN142" s="276"/>
      <c r="VO142" s="276"/>
      <c r="VP142" s="276"/>
      <c r="VQ142" s="276"/>
      <c r="VR142" s="276"/>
      <c r="VS142" s="276"/>
      <c r="VT142" s="276"/>
      <c r="VU142" s="276"/>
      <c r="VV142" s="276"/>
      <c r="VW142" s="276"/>
      <c r="VX142" s="276"/>
      <c r="VY142" s="276"/>
      <c r="VZ142" s="276"/>
      <c r="WA142" s="276"/>
      <c r="WB142" s="276"/>
      <c r="WC142" s="276"/>
      <c r="WD142" s="276"/>
      <c r="WE142" s="276"/>
      <c r="WF142" s="276"/>
      <c r="WG142" s="276"/>
      <c r="WH142" s="276"/>
      <c r="WI142" s="276"/>
      <c r="WJ142" s="276"/>
      <c r="WK142" s="276"/>
      <c r="WL142" s="276"/>
      <c r="WM142" s="276"/>
      <c r="WN142" s="276"/>
      <c r="WO142" s="276"/>
      <c r="WP142" s="276"/>
      <c r="WQ142" s="276"/>
      <c r="WR142" s="276"/>
      <c r="WS142" s="276"/>
      <c r="WT142" s="276"/>
      <c r="WU142" s="276"/>
      <c r="WV142" s="276"/>
      <c r="WW142" s="276"/>
      <c r="WX142" s="276"/>
      <c r="WY142" s="276"/>
      <c r="WZ142" s="276"/>
      <c r="XA142" s="276"/>
      <c r="XB142" s="276"/>
      <c r="XC142" s="276"/>
      <c r="XD142" s="276"/>
      <c r="XE142" s="276"/>
      <c r="XF142" s="276"/>
      <c r="XG142" s="276"/>
      <c r="XH142" s="276"/>
      <c r="XI142" s="276"/>
      <c r="XJ142" s="276"/>
      <c r="XK142" s="276"/>
      <c r="XL142" s="276"/>
      <c r="XM142" s="276"/>
      <c r="XN142" s="276"/>
      <c r="XO142" s="276"/>
      <c r="XP142" s="276"/>
      <c r="XQ142" s="276"/>
      <c r="XR142" s="276"/>
      <c r="XS142" s="276"/>
      <c r="XT142" s="276"/>
      <c r="XU142" s="276"/>
      <c r="XV142" s="276"/>
      <c r="XW142" s="276"/>
      <c r="XX142" s="276"/>
      <c r="XY142" s="276"/>
      <c r="XZ142" s="276"/>
      <c r="YA142" s="276"/>
      <c r="YB142" s="276"/>
      <c r="YC142" s="276"/>
      <c r="YD142" s="276"/>
      <c r="YE142" s="276"/>
      <c r="YF142" s="276"/>
      <c r="YG142" s="276"/>
      <c r="YH142" s="276"/>
      <c r="YI142" s="276"/>
      <c r="YJ142" s="276"/>
      <c r="YK142" s="276"/>
      <c r="YL142" s="276"/>
      <c r="YM142" s="276"/>
      <c r="YN142" s="276"/>
      <c r="YO142" s="276"/>
      <c r="YP142" s="276"/>
      <c r="YQ142" s="276"/>
      <c r="YR142" s="276"/>
      <c r="YS142" s="276"/>
      <c r="YT142" s="276"/>
      <c r="YU142" s="276"/>
      <c r="YV142" s="276"/>
      <c r="YW142" s="276"/>
      <c r="YX142" s="276"/>
      <c r="YY142" s="276"/>
      <c r="YZ142" s="276"/>
      <c r="ZA142" s="276"/>
      <c r="ZB142" s="276"/>
      <c r="ZC142" s="276"/>
      <c r="ZD142" s="276"/>
      <c r="ZE142" s="276"/>
      <c r="ZF142" s="276"/>
      <c r="ZG142" s="276"/>
      <c r="ZH142" s="276"/>
      <c r="ZI142" s="276"/>
      <c r="ZJ142" s="276"/>
      <c r="ZK142" s="276"/>
      <c r="ZL142" s="276"/>
      <c r="ZM142" s="276"/>
      <c r="ZN142" s="276"/>
      <c r="ZO142" s="276"/>
      <c r="ZP142" s="276"/>
      <c r="ZQ142" s="276"/>
      <c r="ZR142" s="276"/>
      <c r="ZS142" s="276"/>
      <c r="ZT142" s="276"/>
      <c r="ZU142" s="276"/>
      <c r="ZV142" s="276"/>
      <c r="ZW142" s="276"/>
      <c r="ZX142" s="276"/>
      <c r="ZY142" s="276"/>
      <c r="ZZ142" s="276"/>
      <c r="AAA142" s="276"/>
      <c r="AAB142" s="276"/>
      <c r="AAC142" s="276"/>
      <c r="AAD142" s="276"/>
      <c r="AAE142" s="276"/>
      <c r="AAF142" s="276"/>
      <c r="AAG142" s="276"/>
      <c r="AAH142" s="276"/>
      <c r="AAI142" s="276"/>
      <c r="AAJ142" s="276"/>
      <c r="AAK142" s="276"/>
      <c r="AAL142" s="276"/>
      <c r="AAM142" s="276"/>
      <c r="AAN142" s="276"/>
      <c r="AAO142" s="276"/>
      <c r="AAP142" s="276"/>
      <c r="AAQ142" s="276"/>
      <c r="AAR142" s="276"/>
      <c r="AAS142" s="276"/>
      <c r="AAT142" s="276"/>
      <c r="AAU142" s="276"/>
      <c r="AAV142" s="276"/>
      <c r="AAW142" s="276"/>
      <c r="AAX142" s="276"/>
      <c r="AAY142" s="276"/>
      <c r="AAZ142" s="276"/>
      <c r="ABA142" s="276"/>
      <c r="ABB142" s="276"/>
      <c r="ABC142" s="276"/>
      <c r="ABD142" s="276"/>
      <c r="ABE142" s="276"/>
      <c r="ABF142" s="276"/>
      <c r="ABG142" s="276"/>
      <c r="ABH142" s="276"/>
      <c r="ABI142" s="276"/>
      <c r="ABJ142" s="276"/>
      <c r="ABK142" s="276"/>
      <c r="ABL142" s="276"/>
      <c r="ABM142" s="276"/>
      <c r="ABN142" s="276"/>
      <c r="ABO142" s="276"/>
      <c r="ABP142" s="276"/>
      <c r="ABQ142" s="276"/>
      <c r="ABR142" s="276"/>
      <c r="ABS142" s="276"/>
      <c r="ABT142" s="276"/>
      <c r="ABU142" s="276"/>
      <c r="ABV142" s="276"/>
      <c r="ABW142" s="276"/>
      <c r="ABX142" s="276"/>
      <c r="ABY142" s="276"/>
      <c r="ABZ142" s="276"/>
      <c r="ACA142" s="276"/>
      <c r="ACB142" s="276"/>
      <c r="ACC142" s="276"/>
      <c r="ACD142" s="276"/>
      <c r="ACE142" s="276"/>
      <c r="ACF142" s="276"/>
      <c r="ACG142" s="276"/>
      <c r="ACH142" s="276"/>
      <c r="ACI142" s="276"/>
      <c r="ACJ142" s="276"/>
      <c r="ACK142" s="276"/>
      <c r="ACL142" s="276"/>
      <c r="ACM142" s="276"/>
      <c r="ACN142" s="276"/>
      <c r="ACO142" s="276"/>
      <c r="ACP142" s="276"/>
      <c r="ACQ142" s="276"/>
      <c r="ACR142" s="276"/>
      <c r="ACS142" s="276"/>
      <c r="ACT142" s="276"/>
      <c r="ACU142" s="276"/>
      <c r="ACV142" s="276"/>
      <c r="ACW142" s="276"/>
      <c r="ACX142" s="276"/>
      <c r="ACY142" s="276"/>
      <c r="ACZ142" s="276"/>
      <c r="ADA142" s="276"/>
      <c r="ADB142" s="276"/>
      <c r="ADC142" s="276"/>
      <c r="ADD142" s="276"/>
      <c r="ADE142" s="276"/>
      <c r="ADF142" s="276"/>
      <c r="ADG142" s="276"/>
      <c r="ADH142" s="276"/>
      <c r="ADI142" s="276"/>
      <c r="ADJ142" s="276"/>
      <c r="ADK142" s="276"/>
      <c r="ADL142" s="276"/>
      <c r="ADM142" s="276"/>
      <c r="ADN142" s="276"/>
      <c r="ADO142" s="276"/>
      <c r="ADP142" s="276"/>
      <c r="ADQ142" s="276"/>
      <c r="ADR142" s="276"/>
      <c r="ADS142" s="276"/>
      <c r="ADT142" s="276"/>
      <c r="ADU142" s="276"/>
      <c r="ADV142" s="276"/>
      <c r="ADW142" s="276"/>
      <c r="ADX142" s="276"/>
      <c r="ADY142" s="276"/>
      <c r="ADZ142" s="276"/>
      <c r="AEA142" s="276"/>
      <c r="AEB142" s="276"/>
      <c r="AEC142" s="276"/>
      <c r="AED142" s="276"/>
      <c r="AEE142" s="276"/>
      <c r="AEF142" s="276"/>
      <c r="AEG142" s="276"/>
      <c r="AEH142" s="276"/>
      <c r="AEI142" s="276"/>
      <c r="AEJ142" s="276"/>
      <c r="AEK142" s="276"/>
      <c r="AEL142" s="276"/>
      <c r="AEM142" s="276"/>
      <c r="AEN142" s="276"/>
      <c r="AEO142" s="276"/>
      <c r="AEP142" s="276"/>
      <c r="AEQ142" s="276"/>
      <c r="AER142" s="276"/>
      <c r="AES142" s="276"/>
      <c r="AET142" s="276"/>
      <c r="AEU142" s="276"/>
      <c r="AEV142" s="276"/>
      <c r="AEW142" s="276"/>
      <c r="AEX142" s="276"/>
      <c r="AEY142" s="276"/>
      <c r="AEZ142" s="276"/>
      <c r="AFA142" s="276"/>
      <c r="AFB142" s="276"/>
      <c r="AFC142" s="276"/>
      <c r="AFD142" s="276"/>
      <c r="AFE142" s="276"/>
      <c r="AFF142" s="276"/>
      <c r="AFG142" s="276"/>
      <c r="AFH142" s="276"/>
      <c r="AFI142" s="276"/>
      <c r="AFJ142" s="276"/>
      <c r="AFK142" s="276"/>
      <c r="AFL142" s="276"/>
      <c r="AFM142" s="276"/>
      <c r="AFN142" s="276"/>
      <c r="AFO142" s="276"/>
      <c r="AFP142" s="276"/>
      <c r="AFQ142" s="276"/>
      <c r="AFR142" s="276"/>
      <c r="AFS142" s="276"/>
      <c r="AFT142" s="276"/>
      <c r="AFU142" s="276"/>
      <c r="AFV142" s="276"/>
      <c r="AFW142" s="276"/>
      <c r="AFX142" s="276"/>
      <c r="AFY142" s="276"/>
      <c r="AFZ142" s="276"/>
      <c r="AGA142" s="276"/>
      <c r="AGB142" s="276"/>
      <c r="AGC142" s="276"/>
      <c r="AGD142" s="276"/>
      <c r="AGE142" s="276"/>
      <c r="AGF142" s="276"/>
      <c r="AGG142" s="276"/>
      <c r="AGH142" s="276"/>
      <c r="AGI142" s="276"/>
      <c r="AGJ142" s="276"/>
      <c r="AGK142" s="276"/>
      <c r="AGL142" s="276"/>
      <c r="AGM142" s="276"/>
      <c r="AGN142" s="276"/>
      <c r="AGO142" s="276"/>
      <c r="AGP142" s="276"/>
      <c r="AGQ142" s="276"/>
      <c r="AGR142" s="276"/>
      <c r="AGS142" s="276"/>
      <c r="AGT142" s="276"/>
      <c r="AGU142" s="276"/>
      <c r="AGV142" s="276"/>
      <c r="AGW142" s="276"/>
      <c r="AGX142" s="276"/>
      <c r="AGY142" s="276"/>
      <c r="AGZ142" s="276"/>
      <c r="AHA142" s="276"/>
      <c r="AHB142" s="276"/>
      <c r="AHC142" s="276"/>
      <c r="AHD142" s="276"/>
      <c r="AHE142" s="276"/>
      <c r="AHF142" s="276"/>
      <c r="AHG142" s="276"/>
      <c r="AHH142" s="276"/>
      <c r="AHI142" s="276"/>
      <c r="AHJ142" s="276"/>
      <c r="AHK142" s="276"/>
      <c r="AHL142" s="276"/>
      <c r="AHM142" s="276"/>
      <c r="AHN142" s="276"/>
      <c r="AHO142" s="276"/>
      <c r="AHP142" s="276"/>
      <c r="AHQ142" s="276"/>
      <c r="AHR142" s="276"/>
      <c r="AHS142" s="276"/>
      <c r="AHT142" s="276"/>
      <c r="AHU142" s="276"/>
      <c r="AHV142" s="276"/>
      <c r="AHW142" s="276"/>
      <c r="AHX142" s="276"/>
      <c r="AHY142" s="276"/>
      <c r="AHZ142" s="276"/>
      <c r="AIA142" s="276"/>
      <c r="AIB142" s="276"/>
      <c r="AIC142" s="276"/>
      <c r="AID142" s="276"/>
      <c r="AIE142" s="276"/>
      <c r="AIF142" s="276"/>
      <c r="AIG142" s="276"/>
      <c r="AIH142" s="276"/>
      <c r="AII142" s="276"/>
      <c r="AIJ142" s="276"/>
      <c r="AIK142" s="276"/>
      <c r="AIL142" s="276"/>
      <c r="AIM142" s="276"/>
      <c r="AIN142" s="276"/>
      <c r="AIO142" s="276"/>
      <c r="AIP142" s="276"/>
      <c r="AIQ142" s="276"/>
      <c r="AIR142" s="276"/>
      <c r="AIS142" s="276"/>
      <c r="AIT142" s="276"/>
      <c r="AIU142" s="276"/>
      <c r="AIV142" s="276"/>
      <c r="AIW142" s="276"/>
      <c r="AIX142" s="276"/>
      <c r="AIY142" s="276"/>
      <c r="AIZ142" s="276"/>
      <c r="AJA142" s="276"/>
      <c r="AJB142" s="276"/>
      <c r="AJC142" s="276"/>
      <c r="AJD142" s="276"/>
      <c r="AJE142" s="276"/>
      <c r="AJF142" s="276"/>
      <c r="AJG142" s="276"/>
      <c r="AJH142" s="276"/>
      <c r="AJI142" s="276"/>
      <c r="AJJ142" s="276"/>
      <c r="AJK142" s="276"/>
      <c r="AJL142" s="276"/>
      <c r="AJM142" s="276"/>
      <c r="AJN142" s="276"/>
      <c r="AJO142" s="276"/>
      <c r="AJP142" s="276"/>
      <c r="AJQ142" s="276"/>
      <c r="AJR142" s="276"/>
      <c r="AJS142" s="276"/>
      <c r="AJT142" s="276"/>
      <c r="AJU142" s="276"/>
      <c r="AJV142" s="276"/>
      <c r="AJW142" s="276"/>
      <c r="AJX142" s="276"/>
      <c r="AJY142" s="276"/>
      <c r="AJZ142" s="276"/>
      <c r="AKA142" s="276"/>
      <c r="AKB142" s="276"/>
      <c r="AKC142" s="276"/>
      <c r="AKD142" s="276"/>
      <c r="AKE142" s="276"/>
      <c r="AKF142" s="276"/>
      <c r="AKG142" s="276"/>
      <c r="AKH142" s="276"/>
      <c r="AKI142" s="276"/>
      <c r="AKJ142" s="276"/>
      <c r="AKK142" s="276"/>
      <c r="AKL142" s="276"/>
      <c r="AKM142" s="276"/>
      <c r="AKN142" s="276"/>
      <c r="AKO142" s="276"/>
      <c r="AKP142" s="276"/>
      <c r="AKQ142" s="276"/>
      <c r="AKR142" s="276"/>
      <c r="AKS142" s="276"/>
      <c r="AKT142" s="276"/>
      <c r="AKU142" s="276"/>
      <c r="AKV142" s="276"/>
      <c r="AKW142" s="276"/>
      <c r="AKX142" s="276"/>
      <c r="AKY142" s="276"/>
      <c r="AKZ142" s="276"/>
      <c r="ALA142" s="276"/>
      <c r="ALB142" s="276"/>
      <c r="ALC142" s="276"/>
      <c r="ALD142" s="276"/>
      <c r="ALE142" s="276"/>
      <c r="ALF142" s="276"/>
      <c r="ALG142" s="276"/>
      <c r="ALH142" s="276"/>
      <c r="ALI142" s="276"/>
      <c r="ALJ142" s="276"/>
      <c r="ALK142" s="276"/>
      <c r="ALL142" s="276"/>
      <c r="ALM142" s="276"/>
      <c r="ALN142" s="276"/>
      <c r="ALO142" s="276"/>
      <c r="ALP142" s="276"/>
      <c r="ALQ142" s="276"/>
      <c r="ALR142" s="276"/>
      <c r="ALS142" s="276"/>
      <c r="ALT142" s="276"/>
      <c r="ALU142" s="276"/>
      <c r="ALV142" s="276"/>
      <c r="ALW142" s="276"/>
      <c r="ALX142" s="276"/>
      <c r="ALY142" s="276"/>
      <c r="ALZ142" s="276"/>
      <c r="AMA142" s="276"/>
      <c r="AMB142" s="276"/>
      <c r="AMC142" s="276"/>
      <c r="AMD142" s="276"/>
      <c r="AME142" s="276"/>
      <c r="AMF142" s="276"/>
      <c r="AMG142" s="276"/>
      <c r="AMH142" s="276"/>
      <c r="AMI142" s="276"/>
      <c r="AMJ142" s="276"/>
      <c r="AMK142" s="276"/>
    </row>
    <row r="143" spans="1:1025" customFormat="1" ht="131.25" customHeight="1" x14ac:dyDescent="0.25">
      <c r="A143" s="276"/>
      <c r="B143" s="282">
        <v>15</v>
      </c>
      <c r="C143" s="222" t="s">
        <v>240</v>
      </c>
      <c r="D143" s="290"/>
      <c r="E143" s="291"/>
      <c r="F143" s="292"/>
      <c r="G143" s="305" t="s">
        <v>261</v>
      </c>
      <c r="H143" s="293"/>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c r="BT143" s="276"/>
      <c r="BU143" s="276"/>
      <c r="BV143" s="276"/>
      <c r="BW143" s="276"/>
      <c r="BX143" s="276"/>
      <c r="BY143" s="276"/>
      <c r="BZ143" s="276"/>
      <c r="CA143" s="276"/>
      <c r="CB143" s="276"/>
      <c r="CC143" s="276"/>
      <c r="CD143" s="276"/>
      <c r="CE143" s="276"/>
      <c r="CF143" s="276"/>
      <c r="CG143" s="276"/>
      <c r="CH143" s="276"/>
      <c r="CI143" s="276"/>
      <c r="CJ143" s="276"/>
      <c r="CK143" s="276"/>
      <c r="CL143" s="276"/>
      <c r="CM143" s="276"/>
      <c r="CN143" s="276"/>
      <c r="CO143" s="276"/>
      <c r="CP143" s="276"/>
      <c r="CQ143" s="276"/>
      <c r="CR143" s="276"/>
      <c r="CS143" s="276"/>
      <c r="CT143" s="276"/>
      <c r="CU143" s="276"/>
      <c r="CV143" s="276"/>
      <c r="CW143" s="276"/>
      <c r="CX143" s="276"/>
      <c r="CY143" s="276"/>
      <c r="CZ143" s="276"/>
      <c r="DA143" s="276"/>
      <c r="DB143" s="276"/>
      <c r="DC143" s="276"/>
      <c r="DD143" s="276"/>
      <c r="DE143" s="276"/>
      <c r="DF143" s="276"/>
      <c r="DG143" s="276"/>
      <c r="DH143" s="276"/>
      <c r="DI143" s="276"/>
      <c r="DJ143" s="276"/>
      <c r="DK143" s="276"/>
      <c r="DL143" s="276"/>
      <c r="DM143" s="276"/>
      <c r="DN143" s="276"/>
      <c r="DO143" s="276"/>
      <c r="DP143" s="276"/>
      <c r="DQ143" s="276"/>
      <c r="DR143" s="276"/>
      <c r="DS143" s="276"/>
      <c r="DT143" s="276"/>
      <c r="DU143" s="276"/>
      <c r="DV143" s="276"/>
      <c r="DW143" s="276"/>
      <c r="DX143" s="276"/>
      <c r="DY143" s="276"/>
      <c r="DZ143" s="276"/>
      <c r="EA143" s="276"/>
      <c r="EB143" s="276"/>
      <c r="EC143" s="276"/>
      <c r="ED143" s="276"/>
      <c r="EE143" s="276"/>
      <c r="EF143" s="276"/>
      <c r="EG143" s="276"/>
      <c r="EH143" s="276"/>
      <c r="EI143" s="276"/>
      <c r="EJ143" s="276"/>
      <c r="EK143" s="276"/>
      <c r="EL143" s="276"/>
      <c r="EM143" s="276"/>
      <c r="EN143" s="276"/>
      <c r="EO143" s="276"/>
      <c r="EP143" s="276"/>
      <c r="EQ143" s="276"/>
      <c r="ER143" s="276"/>
      <c r="ES143" s="276"/>
      <c r="ET143" s="276"/>
      <c r="EU143" s="276"/>
      <c r="EV143" s="276"/>
      <c r="EW143" s="276"/>
      <c r="EX143" s="276"/>
      <c r="EY143" s="276"/>
      <c r="EZ143" s="276"/>
      <c r="FA143" s="276"/>
      <c r="FB143" s="276"/>
      <c r="FC143" s="276"/>
      <c r="FD143" s="276"/>
      <c r="FE143" s="276"/>
      <c r="FF143" s="276"/>
      <c r="FG143" s="276"/>
      <c r="FH143" s="276"/>
      <c r="FI143" s="276"/>
      <c r="FJ143" s="276"/>
      <c r="FK143" s="276"/>
      <c r="FL143" s="276"/>
      <c r="FM143" s="276"/>
      <c r="FN143" s="276"/>
      <c r="FO143" s="276"/>
      <c r="FP143" s="276"/>
      <c r="FQ143" s="276"/>
      <c r="FR143" s="276"/>
      <c r="FS143" s="276"/>
      <c r="FT143" s="276"/>
      <c r="FU143" s="276"/>
      <c r="FV143" s="276"/>
      <c r="FW143" s="276"/>
      <c r="FX143" s="276"/>
      <c r="FY143" s="276"/>
      <c r="FZ143" s="276"/>
      <c r="GA143" s="276"/>
      <c r="GB143" s="276"/>
      <c r="GC143" s="276"/>
      <c r="GD143" s="276"/>
      <c r="GE143" s="276"/>
      <c r="GF143" s="276"/>
      <c r="GG143" s="276"/>
      <c r="GH143" s="276"/>
      <c r="GI143" s="276"/>
      <c r="GJ143" s="276"/>
      <c r="GK143" s="276"/>
      <c r="GL143" s="276"/>
      <c r="GM143" s="276"/>
      <c r="GN143" s="276"/>
      <c r="GO143" s="276"/>
      <c r="GP143" s="276"/>
      <c r="GQ143" s="276"/>
      <c r="GR143" s="276"/>
      <c r="GS143" s="276"/>
      <c r="GT143" s="276"/>
      <c r="GU143" s="276"/>
      <c r="GV143" s="276"/>
      <c r="GW143" s="276"/>
      <c r="GX143" s="276"/>
      <c r="GY143" s="276"/>
      <c r="GZ143" s="276"/>
      <c r="HA143" s="276"/>
      <c r="HB143" s="276"/>
      <c r="HC143" s="276"/>
      <c r="HD143" s="276"/>
      <c r="HE143" s="276"/>
      <c r="HF143" s="276"/>
      <c r="HG143" s="276"/>
      <c r="HH143" s="276"/>
      <c r="HI143" s="276"/>
      <c r="HJ143" s="276"/>
      <c r="HK143" s="276"/>
      <c r="HL143" s="276"/>
      <c r="HM143" s="276"/>
      <c r="HN143" s="276"/>
      <c r="HO143" s="276"/>
      <c r="HP143" s="276"/>
      <c r="HQ143" s="276"/>
      <c r="HR143" s="276"/>
      <c r="HS143" s="276"/>
      <c r="HT143" s="276"/>
      <c r="HU143" s="276"/>
      <c r="HV143" s="276"/>
      <c r="HW143" s="276"/>
      <c r="HX143" s="276"/>
      <c r="HY143" s="276"/>
      <c r="HZ143" s="276"/>
      <c r="IA143" s="276"/>
      <c r="IB143" s="276"/>
      <c r="IC143" s="276"/>
      <c r="ID143" s="276"/>
      <c r="IE143" s="276"/>
      <c r="IF143" s="276"/>
      <c r="IG143" s="276"/>
      <c r="IH143" s="276"/>
      <c r="II143" s="276"/>
      <c r="IJ143" s="276"/>
      <c r="IK143" s="276"/>
      <c r="IL143" s="276"/>
      <c r="IM143" s="276"/>
      <c r="IN143" s="276"/>
      <c r="IO143" s="276"/>
      <c r="IP143" s="276"/>
      <c r="IQ143" s="276"/>
      <c r="IR143" s="276"/>
      <c r="IS143" s="276"/>
      <c r="IT143" s="276"/>
      <c r="IU143" s="276"/>
      <c r="IV143" s="276"/>
      <c r="IW143" s="276"/>
      <c r="IX143" s="276"/>
      <c r="IY143" s="276"/>
      <c r="IZ143" s="276"/>
      <c r="JA143" s="276"/>
      <c r="JB143" s="276"/>
      <c r="JC143" s="276"/>
      <c r="JD143" s="276"/>
      <c r="JE143" s="276"/>
      <c r="JF143" s="276"/>
      <c r="JG143" s="276"/>
      <c r="JH143" s="276"/>
      <c r="JI143" s="276"/>
      <c r="JJ143" s="276"/>
      <c r="JK143" s="276"/>
      <c r="JL143" s="276"/>
      <c r="JM143" s="276"/>
      <c r="JN143" s="276"/>
      <c r="JO143" s="276"/>
      <c r="JP143" s="276"/>
      <c r="JQ143" s="276"/>
      <c r="JR143" s="276"/>
      <c r="JS143" s="276"/>
      <c r="JT143" s="276"/>
      <c r="JU143" s="276"/>
      <c r="JV143" s="276"/>
      <c r="JW143" s="276"/>
      <c r="JX143" s="276"/>
      <c r="JY143" s="276"/>
      <c r="JZ143" s="276"/>
      <c r="KA143" s="276"/>
      <c r="KB143" s="276"/>
      <c r="KC143" s="276"/>
      <c r="KD143" s="276"/>
      <c r="KE143" s="276"/>
      <c r="KF143" s="276"/>
      <c r="KG143" s="276"/>
      <c r="KH143" s="276"/>
      <c r="KI143" s="276"/>
      <c r="KJ143" s="276"/>
      <c r="KK143" s="276"/>
      <c r="KL143" s="276"/>
      <c r="KM143" s="276"/>
      <c r="KN143" s="276"/>
      <c r="KO143" s="276"/>
      <c r="KP143" s="276"/>
      <c r="KQ143" s="276"/>
      <c r="KR143" s="276"/>
      <c r="KS143" s="276"/>
      <c r="KT143" s="276"/>
      <c r="KU143" s="276"/>
      <c r="KV143" s="276"/>
      <c r="KW143" s="276"/>
      <c r="KX143" s="276"/>
      <c r="KY143" s="276"/>
      <c r="KZ143" s="276"/>
      <c r="LA143" s="276"/>
      <c r="LB143" s="276"/>
      <c r="LC143" s="276"/>
      <c r="LD143" s="276"/>
      <c r="LE143" s="276"/>
      <c r="LF143" s="276"/>
      <c r="LG143" s="276"/>
      <c r="LH143" s="276"/>
      <c r="LI143" s="276"/>
      <c r="LJ143" s="276"/>
      <c r="LK143" s="276"/>
      <c r="LL143" s="276"/>
      <c r="LM143" s="276"/>
      <c r="LN143" s="276"/>
      <c r="LO143" s="276"/>
      <c r="LP143" s="276"/>
      <c r="LQ143" s="276"/>
      <c r="LR143" s="276"/>
      <c r="LS143" s="276"/>
      <c r="LT143" s="276"/>
      <c r="LU143" s="276"/>
      <c r="LV143" s="276"/>
      <c r="LW143" s="276"/>
      <c r="LX143" s="276"/>
      <c r="LY143" s="276"/>
      <c r="LZ143" s="276"/>
      <c r="MA143" s="276"/>
      <c r="MB143" s="276"/>
      <c r="MC143" s="276"/>
      <c r="MD143" s="276"/>
      <c r="ME143" s="276"/>
      <c r="MF143" s="276"/>
      <c r="MG143" s="276"/>
      <c r="MH143" s="276"/>
      <c r="MI143" s="276"/>
      <c r="MJ143" s="276"/>
      <c r="MK143" s="276"/>
      <c r="ML143" s="276"/>
      <c r="MM143" s="276"/>
      <c r="MN143" s="276"/>
      <c r="MO143" s="276"/>
      <c r="MP143" s="276"/>
      <c r="MQ143" s="276"/>
      <c r="MR143" s="276"/>
      <c r="MS143" s="276"/>
      <c r="MT143" s="276"/>
      <c r="MU143" s="276"/>
      <c r="MV143" s="276"/>
      <c r="MW143" s="276"/>
      <c r="MX143" s="276"/>
      <c r="MY143" s="276"/>
      <c r="MZ143" s="276"/>
      <c r="NA143" s="276"/>
      <c r="NB143" s="276"/>
      <c r="NC143" s="276"/>
      <c r="ND143" s="276"/>
      <c r="NE143" s="276"/>
      <c r="NF143" s="276"/>
      <c r="NG143" s="276"/>
      <c r="NH143" s="276"/>
      <c r="NI143" s="276"/>
      <c r="NJ143" s="276"/>
      <c r="NK143" s="276"/>
      <c r="NL143" s="276"/>
      <c r="NM143" s="276"/>
      <c r="NN143" s="276"/>
      <c r="NO143" s="276"/>
      <c r="NP143" s="276"/>
      <c r="NQ143" s="276"/>
      <c r="NR143" s="276"/>
      <c r="NS143" s="276"/>
      <c r="NT143" s="276"/>
      <c r="NU143" s="276"/>
      <c r="NV143" s="276"/>
      <c r="NW143" s="276"/>
      <c r="NX143" s="276"/>
      <c r="NY143" s="276"/>
      <c r="NZ143" s="276"/>
      <c r="OA143" s="276"/>
      <c r="OB143" s="276"/>
      <c r="OC143" s="276"/>
      <c r="OD143" s="276"/>
      <c r="OE143" s="276"/>
      <c r="OF143" s="276"/>
      <c r="OG143" s="276"/>
      <c r="OH143" s="276"/>
      <c r="OI143" s="276"/>
      <c r="OJ143" s="276"/>
      <c r="OK143" s="276"/>
      <c r="OL143" s="276"/>
      <c r="OM143" s="276"/>
      <c r="ON143" s="276"/>
      <c r="OO143" s="276"/>
      <c r="OP143" s="276"/>
      <c r="OQ143" s="276"/>
      <c r="OR143" s="276"/>
      <c r="OS143" s="276"/>
      <c r="OT143" s="276"/>
      <c r="OU143" s="276"/>
      <c r="OV143" s="276"/>
      <c r="OW143" s="276"/>
      <c r="OX143" s="276"/>
      <c r="OY143" s="276"/>
      <c r="OZ143" s="276"/>
      <c r="PA143" s="276"/>
      <c r="PB143" s="276"/>
      <c r="PC143" s="276"/>
      <c r="PD143" s="276"/>
      <c r="PE143" s="276"/>
      <c r="PF143" s="276"/>
      <c r="PG143" s="276"/>
      <c r="PH143" s="276"/>
      <c r="PI143" s="276"/>
      <c r="PJ143" s="276"/>
      <c r="PK143" s="276"/>
      <c r="PL143" s="276"/>
      <c r="PM143" s="276"/>
      <c r="PN143" s="276"/>
      <c r="PO143" s="276"/>
      <c r="PP143" s="276"/>
      <c r="PQ143" s="276"/>
      <c r="PR143" s="276"/>
      <c r="PS143" s="276"/>
      <c r="PT143" s="276"/>
      <c r="PU143" s="276"/>
      <c r="PV143" s="276"/>
      <c r="PW143" s="276"/>
      <c r="PX143" s="276"/>
      <c r="PY143" s="276"/>
      <c r="PZ143" s="276"/>
      <c r="QA143" s="276"/>
      <c r="QB143" s="276"/>
      <c r="QC143" s="276"/>
      <c r="QD143" s="276"/>
      <c r="QE143" s="276"/>
      <c r="QF143" s="276"/>
      <c r="QG143" s="276"/>
      <c r="QH143" s="276"/>
      <c r="QI143" s="276"/>
      <c r="QJ143" s="276"/>
      <c r="QK143" s="276"/>
      <c r="QL143" s="276"/>
      <c r="QM143" s="276"/>
      <c r="QN143" s="276"/>
      <c r="QO143" s="276"/>
      <c r="QP143" s="276"/>
      <c r="QQ143" s="276"/>
      <c r="QR143" s="276"/>
      <c r="QS143" s="276"/>
      <c r="QT143" s="276"/>
      <c r="QU143" s="276"/>
      <c r="QV143" s="276"/>
      <c r="QW143" s="276"/>
      <c r="QX143" s="276"/>
      <c r="QY143" s="276"/>
      <c r="QZ143" s="276"/>
      <c r="RA143" s="276"/>
      <c r="RB143" s="276"/>
      <c r="RC143" s="276"/>
      <c r="RD143" s="276"/>
      <c r="RE143" s="276"/>
      <c r="RF143" s="276"/>
      <c r="RG143" s="276"/>
      <c r="RH143" s="276"/>
      <c r="RI143" s="276"/>
      <c r="RJ143" s="276"/>
      <c r="RK143" s="276"/>
      <c r="RL143" s="276"/>
      <c r="RM143" s="276"/>
      <c r="RN143" s="276"/>
      <c r="RO143" s="276"/>
      <c r="RP143" s="276"/>
      <c r="RQ143" s="276"/>
      <c r="RR143" s="276"/>
      <c r="RS143" s="276"/>
      <c r="RT143" s="276"/>
      <c r="RU143" s="276"/>
      <c r="RV143" s="276"/>
      <c r="RW143" s="276"/>
      <c r="RX143" s="276"/>
      <c r="RY143" s="276"/>
      <c r="RZ143" s="276"/>
      <c r="SA143" s="276"/>
      <c r="SB143" s="276"/>
      <c r="SC143" s="276"/>
      <c r="SD143" s="276"/>
      <c r="SE143" s="276"/>
      <c r="SF143" s="276"/>
      <c r="SG143" s="276"/>
      <c r="SH143" s="276"/>
      <c r="SI143" s="276"/>
      <c r="SJ143" s="276"/>
      <c r="SK143" s="276"/>
      <c r="SL143" s="276"/>
      <c r="SM143" s="276"/>
      <c r="SN143" s="276"/>
      <c r="SO143" s="276"/>
      <c r="SP143" s="276"/>
      <c r="SQ143" s="276"/>
      <c r="SR143" s="276"/>
      <c r="SS143" s="276"/>
      <c r="ST143" s="276"/>
      <c r="SU143" s="276"/>
      <c r="SV143" s="276"/>
      <c r="SW143" s="276"/>
      <c r="SX143" s="276"/>
      <c r="SY143" s="276"/>
      <c r="SZ143" s="276"/>
      <c r="TA143" s="276"/>
      <c r="TB143" s="276"/>
      <c r="TC143" s="276"/>
      <c r="TD143" s="276"/>
      <c r="TE143" s="276"/>
      <c r="TF143" s="276"/>
      <c r="TG143" s="276"/>
      <c r="TH143" s="276"/>
      <c r="TI143" s="276"/>
      <c r="TJ143" s="276"/>
      <c r="TK143" s="276"/>
      <c r="TL143" s="276"/>
      <c r="TM143" s="276"/>
      <c r="TN143" s="276"/>
      <c r="TO143" s="276"/>
      <c r="TP143" s="276"/>
      <c r="TQ143" s="276"/>
      <c r="TR143" s="276"/>
      <c r="TS143" s="276"/>
      <c r="TT143" s="276"/>
      <c r="TU143" s="276"/>
      <c r="TV143" s="276"/>
      <c r="TW143" s="276"/>
      <c r="TX143" s="276"/>
      <c r="TY143" s="276"/>
      <c r="TZ143" s="276"/>
      <c r="UA143" s="276"/>
      <c r="UB143" s="276"/>
      <c r="UC143" s="276"/>
      <c r="UD143" s="276"/>
      <c r="UE143" s="276"/>
      <c r="UF143" s="276"/>
      <c r="UG143" s="276"/>
      <c r="UH143" s="276"/>
      <c r="UI143" s="276"/>
      <c r="UJ143" s="276"/>
      <c r="UK143" s="276"/>
      <c r="UL143" s="276"/>
      <c r="UM143" s="276"/>
      <c r="UN143" s="276"/>
      <c r="UO143" s="276"/>
      <c r="UP143" s="276"/>
      <c r="UQ143" s="276"/>
      <c r="UR143" s="276"/>
      <c r="US143" s="276"/>
      <c r="UT143" s="276"/>
      <c r="UU143" s="276"/>
      <c r="UV143" s="276"/>
      <c r="UW143" s="276"/>
      <c r="UX143" s="276"/>
      <c r="UY143" s="276"/>
      <c r="UZ143" s="276"/>
      <c r="VA143" s="276"/>
      <c r="VB143" s="276"/>
      <c r="VC143" s="276"/>
      <c r="VD143" s="276"/>
      <c r="VE143" s="276"/>
      <c r="VF143" s="276"/>
      <c r="VG143" s="276"/>
      <c r="VH143" s="276"/>
      <c r="VI143" s="276"/>
      <c r="VJ143" s="276"/>
      <c r="VK143" s="276"/>
      <c r="VL143" s="276"/>
      <c r="VM143" s="276"/>
      <c r="VN143" s="276"/>
      <c r="VO143" s="276"/>
      <c r="VP143" s="276"/>
      <c r="VQ143" s="276"/>
      <c r="VR143" s="276"/>
      <c r="VS143" s="276"/>
      <c r="VT143" s="276"/>
      <c r="VU143" s="276"/>
      <c r="VV143" s="276"/>
      <c r="VW143" s="276"/>
      <c r="VX143" s="276"/>
      <c r="VY143" s="276"/>
      <c r="VZ143" s="276"/>
      <c r="WA143" s="276"/>
      <c r="WB143" s="276"/>
      <c r="WC143" s="276"/>
      <c r="WD143" s="276"/>
      <c r="WE143" s="276"/>
      <c r="WF143" s="276"/>
      <c r="WG143" s="276"/>
      <c r="WH143" s="276"/>
      <c r="WI143" s="276"/>
      <c r="WJ143" s="276"/>
      <c r="WK143" s="276"/>
      <c r="WL143" s="276"/>
      <c r="WM143" s="276"/>
      <c r="WN143" s="276"/>
      <c r="WO143" s="276"/>
      <c r="WP143" s="276"/>
      <c r="WQ143" s="276"/>
      <c r="WR143" s="276"/>
      <c r="WS143" s="276"/>
      <c r="WT143" s="276"/>
      <c r="WU143" s="276"/>
      <c r="WV143" s="276"/>
      <c r="WW143" s="276"/>
      <c r="WX143" s="276"/>
      <c r="WY143" s="276"/>
      <c r="WZ143" s="276"/>
      <c r="XA143" s="276"/>
      <c r="XB143" s="276"/>
      <c r="XC143" s="276"/>
      <c r="XD143" s="276"/>
      <c r="XE143" s="276"/>
      <c r="XF143" s="276"/>
      <c r="XG143" s="276"/>
      <c r="XH143" s="276"/>
      <c r="XI143" s="276"/>
      <c r="XJ143" s="276"/>
      <c r="XK143" s="276"/>
      <c r="XL143" s="276"/>
      <c r="XM143" s="276"/>
      <c r="XN143" s="276"/>
      <c r="XO143" s="276"/>
      <c r="XP143" s="276"/>
      <c r="XQ143" s="276"/>
      <c r="XR143" s="276"/>
      <c r="XS143" s="276"/>
      <c r="XT143" s="276"/>
      <c r="XU143" s="276"/>
      <c r="XV143" s="276"/>
      <c r="XW143" s="276"/>
      <c r="XX143" s="276"/>
      <c r="XY143" s="276"/>
      <c r="XZ143" s="276"/>
      <c r="YA143" s="276"/>
      <c r="YB143" s="276"/>
      <c r="YC143" s="276"/>
      <c r="YD143" s="276"/>
      <c r="YE143" s="276"/>
      <c r="YF143" s="276"/>
      <c r="YG143" s="276"/>
      <c r="YH143" s="276"/>
      <c r="YI143" s="276"/>
      <c r="YJ143" s="276"/>
      <c r="YK143" s="276"/>
      <c r="YL143" s="276"/>
      <c r="YM143" s="276"/>
      <c r="YN143" s="276"/>
      <c r="YO143" s="276"/>
      <c r="YP143" s="276"/>
      <c r="YQ143" s="276"/>
      <c r="YR143" s="276"/>
      <c r="YS143" s="276"/>
      <c r="YT143" s="276"/>
      <c r="YU143" s="276"/>
      <c r="YV143" s="276"/>
      <c r="YW143" s="276"/>
      <c r="YX143" s="276"/>
      <c r="YY143" s="276"/>
      <c r="YZ143" s="276"/>
      <c r="ZA143" s="276"/>
      <c r="ZB143" s="276"/>
      <c r="ZC143" s="276"/>
      <c r="ZD143" s="276"/>
      <c r="ZE143" s="276"/>
      <c r="ZF143" s="276"/>
      <c r="ZG143" s="276"/>
      <c r="ZH143" s="276"/>
      <c r="ZI143" s="276"/>
      <c r="ZJ143" s="276"/>
      <c r="ZK143" s="276"/>
      <c r="ZL143" s="276"/>
      <c r="ZM143" s="276"/>
      <c r="ZN143" s="276"/>
      <c r="ZO143" s="276"/>
      <c r="ZP143" s="276"/>
      <c r="ZQ143" s="276"/>
      <c r="ZR143" s="276"/>
      <c r="ZS143" s="276"/>
      <c r="ZT143" s="276"/>
      <c r="ZU143" s="276"/>
      <c r="ZV143" s="276"/>
      <c r="ZW143" s="276"/>
      <c r="ZX143" s="276"/>
      <c r="ZY143" s="276"/>
      <c r="ZZ143" s="276"/>
      <c r="AAA143" s="276"/>
      <c r="AAB143" s="276"/>
      <c r="AAC143" s="276"/>
      <c r="AAD143" s="276"/>
      <c r="AAE143" s="276"/>
      <c r="AAF143" s="276"/>
      <c r="AAG143" s="276"/>
      <c r="AAH143" s="276"/>
      <c r="AAI143" s="276"/>
      <c r="AAJ143" s="276"/>
      <c r="AAK143" s="276"/>
      <c r="AAL143" s="276"/>
      <c r="AAM143" s="276"/>
      <c r="AAN143" s="276"/>
      <c r="AAO143" s="276"/>
      <c r="AAP143" s="276"/>
      <c r="AAQ143" s="276"/>
      <c r="AAR143" s="276"/>
      <c r="AAS143" s="276"/>
      <c r="AAT143" s="276"/>
      <c r="AAU143" s="276"/>
      <c r="AAV143" s="276"/>
      <c r="AAW143" s="276"/>
      <c r="AAX143" s="276"/>
      <c r="AAY143" s="276"/>
      <c r="AAZ143" s="276"/>
      <c r="ABA143" s="276"/>
      <c r="ABB143" s="276"/>
      <c r="ABC143" s="276"/>
      <c r="ABD143" s="276"/>
      <c r="ABE143" s="276"/>
      <c r="ABF143" s="276"/>
      <c r="ABG143" s="276"/>
      <c r="ABH143" s="276"/>
      <c r="ABI143" s="276"/>
      <c r="ABJ143" s="276"/>
      <c r="ABK143" s="276"/>
      <c r="ABL143" s="276"/>
      <c r="ABM143" s="276"/>
      <c r="ABN143" s="276"/>
      <c r="ABO143" s="276"/>
      <c r="ABP143" s="276"/>
      <c r="ABQ143" s="276"/>
      <c r="ABR143" s="276"/>
      <c r="ABS143" s="276"/>
      <c r="ABT143" s="276"/>
      <c r="ABU143" s="276"/>
      <c r="ABV143" s="276"/>
      <c r="ABW143" s="276"/>
      <c r="ABX143" s="276"/>
      <c r="ABY143" s="276"/>
      <c r="ABZ143" s="276"/>
      <c r="ACA143" s="276"/>
      <c r="ACB143" s="276"/>
      <c r="ACC143" s="276"/>
      <c r="ACD143" s="276"/>
      <c r="ACE143" s="276"/>
      <c r="ACF143" s="276"/>
      <c r="ACG143" s="276"/>
      <c r="ACH143" s="276"/>
      <c r="ACI143" s="276"/>
      <c r="ACJ143" s="276"/>
      <c r="ACK143" s="276"/>
      <c r="ACL143" s="276"/>
      <c r="ACM143" s="276"/>
      <c r="ACN143" s="276"/>
      <c r="ACO143" s="276"/>
      <c r="ACP143" s="276"/>
      <c r="ACQ143" s="276"/>
      <c r="ACR143" s="276"/>
      <c r="ACS143" s="276"/>
      <c r="ACT143" s="276"/>
      <c r="ACU143" s="276"/>
      <c r="ACV143" s="276"/>
      <c r="ACW143" s="276"/>
      <c r="ACX143" s="276"/>
      <c r="ACY143" s="276"/>
      <c r="ACZ143" s="276"/>
      <c r="ADA143" s="276"/>
      <c r="ADB143" s="276"/>
      <c r="ADC143" s="276"/>
      <c r="ADD143" s="276"/>
      <c r="ADE143" s="276"/>
      <c r="ADF143" s="276"/>
      <c r="ADG143" s="276"/>
      <c r="ADH143" s="276"/>
      <c r="ADI143" s="276"/>
      <c r="ADJ143" s="276"/>
      <c r="ADK143" s="276"/>
      <c r="ADL143" s="276"/>
      <c r="ADM143" s="276"/>
      <c r="ADN143" s="276"/>
      <c r="ADO143" s="276"/>
      <c r="ADP143" s="276"/>
      <c r="ADQ143" s="276"/>
      <c r="ADR143" s="276"/>
      <c r="ADS143" s="276"/>
      <c r="ADT143" s="276"/>
      <c r="ADU143" s="276"/>
      <c r="ADV143" s="276"/>
      <c r="ADW143" s="276"/>
      <c r="ADX143" s="276"/>
      <c r="ADY143" s="276"/>
      <c r="ADZ143" s="276"/>
      <c r="AEA143" s="276"/>
      <c r="AEB143" s="276"/>
      <c r="AEC143" s="276"/>
      <c r="AED143" s="276"/>
      <c r="AEE143" s="276"/>
      <c r="AEF143" s="276"/>
      <c r="AEG143" s="276"/>
      <c r="AEH143" s="276"/>
      <c r="AEI143" s="276"/>
      <c r="AEJ143" s="276"/>
      <c r="AEK143" s="276"/>
      <c r="AEL143" s="276"/>
      <c r="AEM143" s="276"/>
      <c r="AEN143" s="276"/>
      <c r="AEO143" s="276"/>
      <c r="AEP143" s="276"/>
      <c r="AEQ143" s="276"/>
      <c r="AER143" s="276"/>
      <c r="AES143" s="276"/>
      <c r="AET143" s="276"/>
      <c r="AEU143" s="276"/>
      <c r="AEV143" s="276"/>
      <c r="AEW143" s="276"/>
      <c r="AEX143" s="276"/>
      <c r="AEY143" s="276"/>
      <c r="AEZ143" s="276"/>
      <c r="AFA143" s="276"/>
      <c r="AFB143" s="276"/>
      <c r="AFC143" s="276"/>
      <c r="AFD143" s="276"/>
      <c r="AFE143" s="276"/>
      <c r="AFF143" s="276"/>
      <c r="AFG143" s="276"/>
      <c r="AFH143" s="276"/>
      <c r="AFI143" s="276"/>
      <c r="AFJ143" s="276"/>
      <c r="AFK143" s="276"/>
      <c r="AFL143" s="276"/>
      <c r="AFM143" s="276"/>
      <c r="AFN143" s="276"/>
      <c r="AFO143" s="276"/>
      <c r="AFP143" s="276"/>
      <c r="AFQ143" s="276"/>
      <c r="AFR143" s="276"/>
      <c r="AFS143" s="276"/>
      <c r="AFT143" s="276"/>
      <c r="AFU143" s="276"/>
      <c r="AFV143" s="276"/>
      <c r="AFW143" s="276"/>
      <c r="AFX143" s="276"/>
      <c r="AFY143" s="276"/>
      <c r="AFZ143" s="276"/>
      <c r="AGA143" s="276"/>
      <c r="AGB143" s="276"/>
      <c r="AGC143" s="276"/>
      <c r="AGD143" s="276"/>
      <c r="AGE143" s="276"/>
      <c r="AGF143" s="276"/>
      <c r="AGG143" s="276"/>
      <c r="AGH143" s="276"/>
      <c r="AGI143" s="276"/>
      <c r="AGJ143" s="276"/>
      <c r="AGK143" s="276"/>
      <c r="AGL143" s="276"/>
      <c r="AGM143" s="276"/>
      <c r="AGN143" s="276"/>
      <c r="AGO143" s="276"/>
      <c r="AGP143" s="276"/>
      <c r="AGQ143" s="276"/>
      <c r="AGR143" s="276"/>
      <c r="AGS143" s="276"/>
      <c r="AGT143" s="276"/>
      <c r="AGU143" s="276"/>
      <c r="AGV143" s="276"/>
      <c r="AGW143" s="276"/>
      <c r="AGX143" s="276"/>
      <c r="AGY143" s="276"/>
      <c r="AGZ143" s="276"/>
      <c r="AHA143" s="276"/>
      <c r="AHB143" s="276"/>
      <c r="AHC143" s="276"/>
      <c r="AHD143" s="276"/>
      <c r="AHE143" s="276"/>
      <c r="AHF143" s="276"/>
      <c r="AHG143" s="276"/>
      <c r="AHH143" s="276"/>
      <c r="AHI143" s="276"/>
      <c r="AHJ143" s="276"/>
      <c r="AHK143" s="276"/>
      <c r="AHL143" s="276"/>
      <c r="AHM143" s="276"/>
      <c r="AHN143" s="276"/>
      <c r="AHO143" s="276"/>
      <c r="AHP143" s="276"/>
      <c r="AHQ143" s="276"/>
      <c r="AHR143" s="276"/>
      <c r="AHS143" s="276"/>
      <c r="AHT143" s="276"/>
      <c r="AHU143" s="276"/>
      <c r="AHV143" s="276"/>
      <c r="AHW143" s="276"/>
      <c r="AHX143" s="276"/>
      <c r="AHY143" s="276"/>
      <c r="AHZ143" s="276"/>
      <c r="AIA143" s="276"/>
      <c r="AIB143" s="276"/>
      <c r="AIC143" s="276"/>
      <c r="AID143" s="276"/>
      <c r="AIE143" s="276"/>
      <c r="AIF143" s="276"/>
      <c r="AIG143" s="276"/>
      <c r="AIH143" s="276"/>
      <c r="AII143" s="276"/>
      <c r="AIJ143" s="276"/>
      <c r="AIK143" s="276"/>
      <c r="AIL143" s="276"/>
      <c r="AIM143" s="276"/>
      <c r="AIN143" s="276"/>
      <c r="AIO143" s="276"/>
      <c r="AIP143" s="276"/>
      <c r="AIQ143" s="276"/>
      <c r="AIR143" s="276"/>
      <c r="AIS143" s="276"/>
      <c r="AIT143" s="276"/>
      <c r="AIU143" s="276"/>
      <c r="AIV143" s="276"/>
      <c r="AIW143" s="276"/>
      <c r="AIX143" s="276"/>
      <c r="AIY143" s="276"/>
      <c r="AIZ143" s="276"/>
      <c r="AJA143" s="276"/>
      <c r="AJB143" s="276"/>
      <c r="AJC143" s="276"/>
      <c r="AJD143" s="276"/>
      <c r="AJE143" s="276"/>
      <c r="AJF143" s="276"/>
      <c r="AJG143" s="276"/>
      <c r="AJH143" s="276"/>
      <c r="AJI143" s="276"/>
      <c r="AJJ143" s="276"/>
      <c r="AJK143" s="276"/>
      <c r="AJL143" s="276"/>
      <c r="AJM143" s="276"/>
      <c r="AJN143" s="276"/>
      <c r="AJO143" s="276"/>
      <c r="AJP143" s="276"/>
      <c r="AJQ143" s="276"/>
      <c r="AJR143" s="276"/>
      <c r="AJS143" s="276"/>
      <c r="AJT143" s="276"/>
      <c r="AJU143" s="276"/>
      <c r="AJV143" s="276"/>
      <c r="AJW143" s="276"/>
      <c r="AJX143" s="276"/>
      <c r="AJY143" s="276"/>
      <c r="AJZ143" s="276"/>
      <c r="AKA143" s="276"/>
      <c r="AKB143" s="276"/>
      <c r="AKC143" s="276"/>
      <c r="AKD143" s="276"/>
      <c r="AKE143" s="276"/>
      <c r="AKF143" s="276"/>
      <c r="AKG143" s="276"/>
      <c r="AKH143" s="276"/>
      <c r="AKI143" s="276"/>
      <c r="AKJ143" s="276"/>
      <c r="AKK143" s="276"/>
      <c r="AKL143" s="276"/>
      <c r="AKM143" s="276"/>
      <c r="AKN143" s="276"/>
      <c r="AKO143" s="276"/>
      <c r="AKP143" s="276"/>
      <c r="AKQ143" s="276"/>
      <c r="AKR143" s="276"/>
      <c r="AKS143" s="276"/>
      <c r="AKT143" s="276"/>
      <c r="AKU143" s="276"/>
      <c r="AKV143" s="276"/>
      <c r="AKW143" s="276"/>
      <c r="AKX143" s="276"/>
      <c r="AKY143" s="276"/>
      <c r="AKZ143" s="276"/>
      <c r="ALA143" s="276"/>
      <c r="ALB143" s="276"/>
      <c r="ALC143" s="276"/>
      <c r="ALD143" s="276"/>
      <c r="ALE143" s="276"/>
      <c r="ALF143" s="276"/>
      <c r="ALG143" s="276"/>
      <c r="ALH143" s="276"/>
      <c r="ALI143" s="276"/>
      <c r="ALJ143" s="276"/>
      <c r="ALK143" s="276"/>
      <c r="ALL143" s="276"/>
      <c r="ALM143" s="276"/>
      <c r="ALN143" s="276"/>
      <c r="ALO143" s="276"/>
      <c r="ALP143" s="276"/>
      <c r="ALQ143" s="276"/>
      <c r="ALR143" s="276"/>
      <c r="ALS143" s="276"/>
      <c r="ALT143" s="276"/>
      <c r="ALU143" s="276"/>
      <c r="ALV143" s="276"/>
      <c r="ALW143" s="276"/>
      <c r="ALX143" s="276"/>
      <c r="ALY143" s="276"/>
      <c r="ALZ143" s="276"/>
      <c r="AMA143" s="276"/>
      <c r="AMB143" s="276"/>
      <c r="AMC143" s="276"/>
      <c r="AMD143" s="276"/>
      <c r="AME143" s="276"/>
      <c r="AMF143" s="276"/>
      <c r="AMG143" s="276"/>
      <c r="AMH143" s="276"/>
      <c r="AMI143" s="276"/>
      <c r="AMJ143" s="276"/>
      <c r="AMK143" s="276"/>
    </row>
    <row r="144" spans="1:1025" customFormat="1" ht="129" customHeight="1" x14ac:dyDescent="0.25">
      <c r="A144" s="276"/>
      <c r="B144" s="282">
        <v>16</v>
      </c>
      <c r="C144" s="222" t="s">
        <v>241</v>
      </c>
      <c r="D144" s="290"/>
      <c r="E144" s="291"/>
      <c r="F144" s="292"/>
      <c r="G144" s="305" t="s">
        <v>261</v>
      </c>
      <c r="H144" s="293"/>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c r="BT144" s="276"/>
      <c r="BU144" s="276"/>
      <c r="BV144" s="276"/>
      <c r="BW144" s="276"/>
      <c r="BX144" s="276"/>
      <c r="BY144" s="276"/>
      <c r="BZ144" s="276"/>
      <c r="CA144" s="276"/>
      <c r="CB144" s="276"/>
      <c r="CC144" s="276"/>
      <c r="CD144" s="276"/>
      <c r="CE144" s="276"/>
      <c r="CF144" s="276"/>
      <c r="CG144" s="276"/>
      <c r="CH144" s="276"/>
      <c r="CI144" s="276"/>
      <c r="CJ144" s="276"/>
      <c r="CK144" s="276"/>
      <c r="CL144" s="276"/>
      <c r="CM144" s="276"/>
      <c r="CN144" s="276"/>
      <c r="CO144" s="276"/>
      <c r="CP144" s="276"/>
      <c r="CQ144" s="276"/>
      <c r="CR144" s="276"/>
      <c r="CS144" s="276"/>
      <c r="CT144" s="276"/>
      <c r="CU144" s="276"/>
      <c r="CV144" s="276"/>
      <c r="CW144" s="276"/>
      <c r="CX144" s="276"/>
      <c r="CY144" s="276"/>
      <c r="CZ144" s="276"/>
      <c r="DA144" s="276"/>
      <c r="DB144" s="276"/>
      <c r="DC144" s="276"/>
      <c r="DD144" s="276"/>
      <c r="DE144" s="276"/>
      <c r="DF144" s="276"/>
      <c r="DG144" s="276"/>
      <c r="DH144" s="276"/>
      <c r="DI144" s="276"/>
      <c r="DJ144" s="276"/>
      <c r="DK144" s="276"/>
      <c r="DL144" s="276"/>
      <c r="DM144" s="276"/>
      <c r="DN144" s="276"/>
      <c r="DO144" s="276"/>
      <c r="DP144" s="276"/>
      <c r="DQ144" s="276"/>
      <c r="DR144" s="276"/>
      <c r="DS144" s="276"/>
      <c r="DT144" s="276"/>
      <c r="DU144" s="276"/>
      <c r="DV144" s="276"/>
      <c r="DW144" s="276"/>
      <c r="DX144" s="276"/>
      <c r="DY144" s="276"/>
      <c r="DZ144" s="276"/>
      <c r="EA144" s="276"/>
      <c r="EB144" s="276"/>
      <c r="EC144" s="276"/>
      <c r="ED144" s="276"/>
      <c r="EE144" s="276"/>
      <c r="EF144" s="276"/>
      <c r="EG144" s="276"/>
      <c r="EH144" s="276"/>
      <c r="EI144" s="276"/>
      <c r="EJ144" s="276"/>
      <c r="EK144" s="276"/>
      <c r="EL144" s="276"/>
      <c r="EM144" s="276"/>
      <c r="EN144" s="276"/>
      <c r="EO144" s="276"/>
      <c r="EP144" s="276"/>
      <c r="EQ144" s="276"/>
      <c r="ER144" s="276"/>
      <c r="ES144" s="276"/>
      <c r="ET144" s="276"/>
      <c r="EU144" s="276"/>
      <c r="EV144" s="276"/>
      <c r="EW144" s="276"/>
      <c r="EX144" s="276"/>
      <c r="EY144" s="276"/>
      <c r="EZ144" s="276"/>
      <c r="FA144" s="276"/>
      <c r="FB144" s="276"/>
      <c r="FC144" s="276"/>
      <c r="FD144" s="276"/>
      <c r="FE144" s="276"/>
      <c r="FF144" s="276"/>
      <c r="FG144" s="276"/>
      <c r="FH144" s="276"/>
      <c r="FI144" s="276"/>
      <c r="FJ144" s="276"/>
      <c r="FK144" s="276"/>
      <c r="FL144" s="276"/>
      <c r="FM144" s="276"/>
      <c r="FN144" s="276"/>
      <c r="FO144" s="276"/>
      <c r="FP144" s="276"/>
      <c r="FQ144" s="276"/>
      <c r="FR144" s="276"/>
      <c r="FS144" s="276"/>
      <c r="FT144" s="276"/>
      <c r="FU144" s="276"/>
      <c r="FV144" s="276"/>
      <c r="FW144" s="276"/>
      <c r="FX144" s="276"/>
      <c r="FY144" s="276"/>
      <c r="FZ144" s="276"/>
      <c r="GA144" s="276"/>
      <c r="GB144" s="276"/>
      <c r="GC144" s="276"/>
      <c r="GD144" s="276"/>
      <c r="GE144" s="276"/>
      <c r="GF144" s="276"/>
      <c r="GG144" s="276"/>
      <c r="GH144" s="276"/>
      <c r="GI144" s="276"/>
      <c r="GJ144" s="276"/>
      <c r="GK144" s="276"/>
      <c r="GL144" s="276"/>
      <c r="GM144" s="276"/>
      <c r="GN144" s="276"/>
      <c r="GO144" s="276"/>
      <c r="GP144" s="276"/>
      <c r="GQ144" s="276"/>
      <c r="GR144" s="276"/>
      <c r="GS144" s="276"/>
      <c r="GT144" s="276"/>
      <c r="GU144" s="276"/>
      <c r="GV144" s="276"/>
      <c r="GW144" s="276"/>
      <c r="GX144" s="276"/>
      <c r="GY144" s="276"/>
      <c r="GZ144" s="276"/>
      <c r="HA144" s="276"/>
      <c r="HB144" s="276"/>
      <c r="HC144" s="276"/>
      <c r="HD144" s="276"/>
      <c r="HE144" s="276"/>
      <c r="HF144" s="276"/>
      <c r="HG144" s="276"/>
      <c r="HH144" s="276"/>
      <c r="HI144" s="276"/>
      <c r="HJ144" s="276"/>
      <c r="HK144" s="276"/>
      <c r="HL144" s="276"/>
      <c r="HM144" s="276"/>
      <c r="HN144" s="276"/>
      <c r="HO144" s="276"/>
      <c r="HP144" s="276"/>
      <c r="HQ144" s="276"/>
      <c r="HR144" s="276"/>
      <c r="HS144" s="276"/>
      <c r="HT144" s="276"/>
      <c r="HU144" s="276"/>
      <c r="HV144" s="276"/>
      <c r="HW144" s="276"/>
      <c r="HX144" s="276"/>
      <c r="HY144" s="276"/>
      <c r="HZ144" s="276"/>
      <c r="IA144" s="276"/>
      <c r="IB144" s="276"/>
      <c r="IC144" s="276"/>
      <c r="ID144" s="276"/>
      <c r="IE144" s="276"/>
      <c r="IF144" s="276"/>
      <c r="IG144" s="276"/>
      <c r="IH144" s="276"/>
      <c r="II144" s="276"/>
      <c r="IJ144" s="276"/>
      <c r="IK144" s="276"/>
      <c r="IL144" s="276"/>
      <c r="IM144" s="276"/>
      <c r="IN144" s="276"/>
      <c r="IO144" s="276"/>
      <c r="IP144" s="276"/>
      <c r="IQ144" s="276"/>
      <c r="IR144" s="276"/>
      <c r="IS144" s="276"/>
      <c r="IT144" s="276"/>
      <c r="IU144" s="276"/>
      <c r="IV144" s="276"/>
      <c r="IW144" s="276"/>
      <c r="IX144" s="276"/>
      <c r="IY144" s="276"/>
      <c r="IZ144" s="276"/>
      <c r="JA144" s="276"/>
      <c r="JB144" s="276"/>
      <c r="JC144" s="276"/>
      <c r="JD144" s="276"/>
      <c r="JE144" s="276"/>
      <c r="JF144" s="276"/>
      <c r="JG144" s="276"/>
      <c r="JH144" s="276"/>
      <c r="JI144" s="276"/>
      <c r="JJ144" s="276"/>
      <c r="JK144" s="276"/>
      <c r="JL144" s="276"/>
      <c r="JM144" s="276"/>
      <c r="JN144" s="276"/>
      <c r="JO144" s="276"/>
      <c r="JP144" s="276"/>
      <c r="JQ144" s="276"/>
      <c r="JR144" s="276"/>
      <c r="JS144" s="276"/>
      <c r="JT144" s="276"/>
      <c r="JU144" s="276"/>
      <c r="JV144" s="276"/>
      <c r="JW144" s="276"/>
      <c r="JX144" s="276"/>
      <c r="JY144" s="276"/>
      <c r="JZ144" s="276"/>
      <c r="KA144" s="276"/>
      <c r="KB144" s="276"/>
      <c r="KC144" s="276"/>
      <c r="KD144" s="276"/>
      <c r="KE144" s="276"/>
      <c r="KF144" s="276"/>
      <c r="KG144" s="276"/>
      <c r="KH144" s="276"/>
      <c r="KI144" s="276"/>
      <c r="KJ144" s="276"/>
      <c r="KK144" s="276"/>
      <c r="KL144" s="276"/>
      <c r="KM144" s="276"/>
      <c r="KN144" s="276"/>
      <c r="KO144" s="276"/>
      <c r="KP144" s="276"/>
      <c r="KQ144" s="276"/>
      <c r="KR144" s="276"/>
      <c r="KS144" s="276"/>
      <c r="KT144" s="276"/>
      <c r="KU144" s="276"/>
      <c r="KV144" s="276"/>
      <c r="KW144" s="276"/>
      <c r="KX144" s="276"/>
      <c r="KY144" s="276"/>
      <c r="KZ144" s="276"/>
      <c r="LA144" s="276"/>
      <c r="LB144" s="276"/>
      <c r="LC144" s="276"/>
      <c r="LD144" s="276"/>
      <c r="LE144" s="276"/>
      <c r="LF144" s="276"/>
      <c r="LG144" s="276"/>
      <c r="LH144" s="276"/>
      <c r="LI144" s="276"/>
      <c r="LJ144" s="276"/>
      <c r="LK144" s="276"/>
      <c r="LL144" s="276"/>
      <c r="LM144" s="276"/>
      <c r="LN144" s="276"/>
      <c r="LO144" s="276"/>
      <c r="LP144" s="276"/>
      <c r="LQ144" s="276"/>
      <c r="LR144" s="276"/>
      <c r="LS144" s="276"/>
      <c r="LT144" s="276"/>
      <c r="LU144" s="276"/>
      <c r="LV144" s="276"/>
      <c r="LW144" s="276"/>
      <c r="LX144" s="276"/>
      <c r="LY144" s="276"/>
      <c r="LZ144" s="276"/>
      <c r="MA144" s="276"/>
      <c r="MB144" s="276"/>
      <c r="MC144" s="276"/>
      <c r="MD144" s="276"/>
      <c r="ME144" s="276"/>
      <c r="MF144" s="276"/>
      <c r="MG144" s="276"/>
      <c r="MH144" s="276"/>
      <c r="MI144" s="276"/>
      <c r="MJ144" s="276"/>
      <c r="MK144" s="276"/>
      <c r="ML144" s="276"/>
      <c r="MM144" s="276"/>
      <c r="MN144" s="276"/>
      <c r="MO144" s="276"/>
      <c r="MP144" s="276"/>
      <c r="MQ144" s="276"/>
      <c r="MR144" s="276"/>
      <c r="MS144" s="276"/>
      <c r="MT144" s="276"/>
      <c r="MU144" s="276"/>
      <c r="MV144" s="276"/>
      <c r="MW144" s="276"/>
      <c r="MX144" s="276"/>
      <c r="MY144" s="276"/>
      <c r="MZ144" s="276"/>
      <c r="NA144" s="276"/>
      <c r="NB144" s="276"/>
      <c r="NC144" s="276"/>
      <c r="ND144" s="276"/>
      <c r="NE144" s="276"/>
      <c r="NF144" s="276"/>
      <c r="NG144" s="276"/>
      <c r="NH144" s="276"/>
      <c r="NI144" s="276"/>
      <c r="NJ144" s="276"/>
      <c r="NK144" s="276"/>
      <c r="NL144" s="276"/>
      <c r="NM144" s="276"/>
      <c r="NN144" s="276"/>
      <c r="NO144" s="276"/>
      <c r="NP144" s="276"/>
      <c r="NQ144" s="276"/>
      <c r="NR144" s="276"/>
      <c r="NS144" s="276"/>
      <c r="NT144" s="276"/>
      <c r="NU144" s="276"/>
      <c r="NV144" s="276"/>
      <c r="NW144" s="276"/>
      <c r="NX144" s="276"/>
      <c r="NY144" s="276"/>
      <c r="NZ144" s="276"/>
      <c r="OA144" s="276"/>
      <c r="OB144" s="276"/>
      <c r="OC144" s="276"/>
      <c r="OD144" s="276"/>
      <c r="OE144" s="276"/>
      <c r="OF144" s="276"/>
      <c r="OG144" s="276"/>
      <c r="OH144" s="276"/>
      <c r="OI144" s="276"/>
      <c r="OJ144" s="276"/>
      <c r="OK144" s="276"/>
      <c r="OL144" s="276"/>
      <c r="OM144" s="276"/>
      <c r="ON144" s="276"/>
      <c r="OO144" s="276"/>
      <c r="OP144" s="276"/>
      <c r="OQ144" s="276"/>
      <c r="OR144" s="276"/>
      <c r="OS144" s="276"/>
      <c r="OT144" s="276"/>
      <c r="OU144" s="276"/>
      <c r="OV144" s="276"/>
      <c r="OW144" s="276"/>
      <c r="OX144" s="276"/>
      <c r="OY144" s="276"/>
      <c r="OZ144" s="276"/>
      <c r="PA144" s="276"/>
      <c r="PB144" s="276"/>
      <c r="PC144" s="276"/>
      <c r="PD144" s="276"/>
      <c r="PE144" s="276"/>
      <c r="PF144" s="276"/>
      <c r="PG144" s="276"/>
      <c r="PH144" s="276"/>
      <c r="PI144" s="276"/>
      <c r="PJ144" s="276"/>
      <c r="PK144" s="276"/>
      <c r="PL144" s="276"/>
      <c r="PM144" s="276"/>
      <c r="PN144" s="276"/>
      <c r="PO144" s="276"/>
      <c r="PP144" s="276"/>
      <c r="PQ144" s="276"/>
      <c r="PR144" s="276"/>
      <c r="PS144" s="276"/>
      <c r="PT144" s="276"/>
      <c r="PU144" s="276"/>
      <c r="PV144" s="276"/>
      <c r="PW144" s="276"/>
      <c r="PX144" s="276"/>
      <c r="PY144" s="276"/>
      <c r="PZ144" s="276"/>
      <c r="QA144" s="276"/>
      <c r="QB144" s="276"/>
      <c r="QC144" s="276"/>
      <c r="QD144" s="276"/>
      <c r="QE144" s="276"/>
      <c r="QF144" s="276"/>
      <c r="QG144" s="276"/>
      <c r="QH144" s="276"/>
      <c r="QI144" s="276"/>
      <c r="QJ144" s="276"/>
      <c r="QK144" s="276"/>
      <c r="QL144" s="276"/>
      <c r="QM144" s="276"/>
      <c r="QN144" s="276"/>
      <c r="QO144" s="276"/>
      <c r="QP144" s="276"/>
      <c r="QQ144" s="276"/>
      <c r="QR144" s="276"/>
      <c r="QS144" s="276"/>
      <c r="QT144" s="276"/>
      <c r="QU144" s="276"/>
      <c r="QV144" s="276"/>
      <c r="QW144" s="276"/>
      <c r="QX144" s="276"/>
      <c r="QY144" s="276"/>
      <c r="QZ144" s="276"/>
      <c r="RA144" s="276"/>
      <c r="RB144" s="276"/>
      <c r="RC144" s="276"/>
      <c r="RD144" s="276"/>
      <c r="RE144" s="276"/>
      <c r="RF144" s="276"/>
      <c r="RG144" s="276"/>
      <c r="RH144" s="276"/>
      <c r="RI144" s="276"/>
      <c r="RJ144" s="276"/>
      <c r="RK144" s="276"/>
      <c r="RL144" s="276"/>
      <c r="RM144" s="276"/>
      <c r="RN144" s="276"/>
      <c r="RO144" s="276"/>
      <c r="RP144" s="276"/>
      <c r="RQ144" s="276"/>
      <c r="RR144" s="276"/>
      <c r="RS144" s="276"/>
      <c r="RT144" s="276"/>
      <c r="RU144" s="276"/>
      <c r="RV144" s="276"/>
      <c r="RW144" s="276"/>
      <c r="RX144" s="276"/>
      <c r="RY144" s="276"/>
      <c r="RZ144" s="276"/>
      <c r="SA144" s="276"/>
      <c r="SB144" s="276"/>
      <c r="SC144" s="276"/>
      <c r="SD144" s="276"/>
      <c r="SE144" s="276"/>
      <c r="SF144" s="276"/>
      <c r="SG144" s="276"/>
      <c r="SH144" s="276"/>
      <c r="SI144" s="276"/>
      <c r="SJ144" s="276"/>
      <c r="SK144" s="276"/>
      <c r="SL144" s="276"/>
      <c r="SM144" s="276"/>
      <c r="SN144" s="276"/>
      <c r="SO144" s="276"/>
      <c r="SP144" s="276"/>
      <c r="SQ144" s="276"/>
      <c r="SR144" s="276"/>
      <c r="SS144" s="276"/>
      <c r="ST144" s="276"/>
      <c r="SU144" s="276"/>
      <c r="SV144" s="276"/>
      <c r="SW144" s="276"/>
      <c r="SX144" s="276"/>
      <c r="SY144" s="276"/>
      <c r="SZ144" s="276"/>
      <c r="TA144" s="276"/>
      <c r="TB144" s="276"/>
      <c r="TC144" s="276"/>
      <c r="TD144" s="276"/>
      <c r="TE144" s="276"/>
      <c r="TF144" s="276"/>
      <c r="TG144" s="276"/>
      <c r="TH144" s="276"/>
      <c r="TI144" s="276"/>
      <c r="TJ144" s="276"/>
      <c r="TK144" s="276"/>
      <c r="TL144" s="276"/>
      <c r="TM144" s="276"/>
      <c r="TN144" s="276"/>
      <c r="TO144" s="276"/>
      <c r="TP144" s="276"/>
      <c r="TQ144" s="276"/>
      <c r="TR144" s="276"/>
      <c r="TS144" s="276"/>
      <c r="TT144" s="276"/>
      <c r="TU144" s="276"/>
      <c r="TV144" s="276"/>
      <c r="TW144" s="276"/>
      <c r="TX144" s="276"/>
      <c r="TY144" s="276"/>
      <c r="TZ144" s="276"/>
      <c r="UA144" s="276"/>
      <c r="UB144" s="276"/>
      <c r="UC144" s="276"/>
      <c r="UD144" s="276"/>
      <c r="UE144" s="276"/>
      <c r="UF144" s="276"/>
      <c r="UG144" s="276"/>
      <c r="UH144" s="276"/>
      <c r="UI144" s="276"/>
      <c r="UJ144" s="276"/>
      <c r="UK144" s="276"/>
      <c r="UL144" s="276"/>
      <c r="UM144" s="276"/>
      <c r="UN144" s="276"/>
      <c r="UO144" s="276"/>
      <c r="UP144" s="276"/>
      <c r="UQ144" s="276"/>
      <c r="UR144" s="276"/>
      <c r="US144" s="276"/>
      <c r="UT144" s="276"/>
      <c r="UU144" s="276"/>
      <c r="UV144" s="276"/>
      <c r="UW144" s="276"/>
      <c r="UX144" s="276"/>
      <c r="UY144" s="276"/>
      <c r="UZ144" s="276"/>
      <c r="VA144" s="276"/>
      <c r="VB144" s="276"/>
      <c r="VC144" s="276"/>
      <c r="VD144" s="276"/>
      <c r="VE144" s="276"/>
      <c r="VF144" s="276"/>
      <c r="VG144" s="276"/>
      <c r="VH144" s="276"/>
      <c r="VI144" s="276"/>
      <c r="VJ144" s="276"/>
      <c r="VK144" s="276"/>
      <c r="VL144" s="276"/>
      <c r="VM144" s="276"/>
      <c r="VN144" s="276"/>
      <c r="VO144" s="276"/>
      <c r="VP144" s="276"/>
      <c r="VQ144" s="276"/>
      <c r="VR144" s="276"/>
      <c r="VS144" s="276"/>
      <c r="VT144" s="276"/>
      <c r="VU144" s="276"/>
      <c r="VV144" s="276"/>
      <c r="VW144" s="276"/>
      <c r="VX144" s="276"/>
      <c r="VY144" s="276"/>
      <c r="VZ144" s="276"/>
      <c r="WA144" s="276"/>
      <c r="WB144" s="276"/>
      <c r="WC144" s="276"/>
      <c r="WD144" s="276"/>
      <c r="WE144" s="276"/>
      <c r="WF144" s="276"/>
      <c r="WG144" s="276"/>
      <c r="WH144" s="276"/>
      <c r="WI144" s="276"/>
      <c r="WJ144" s="276"/>
      <c r="WK144" s="276"/>
      <c r="WL144" s="276"/>
      <c r="WM144" s="276"/>
      <c r="WN144" s="276"/>
      <c r="WO144" s="276"/>
      <c r="WP144" s="276"/>
      <c r="WQ144" s="276"/>
      <c r="WR144" s="276"/>
      <c r="WS144" s="276"/>
      <c r="WT144" s="276"/>
      <c r="WU144" s="276"/>
      <c r="WV144" s="276"/>
      <c r="WW144" s="276"/>
      <c r="WX144" s="276"/>
      <c r="WY144" s="276"/>
      <c r="WZ144" s="276"/>
      <c r="XA144" s="276"/>
      <c r="XB144" s="276"/>
      <c r="XC144" s="276"/>
      <c r="XD144" s="276"/>
      <c r="XE144" s="276"/>
      <c r="XF144" s="276"/>
      <c r="XG144" s="276"/>
      <c r="XH144" s="276"/>
      <c r="XI144" s="276"/>
      <c r="XJ144" s="276"/>
      <c r="XK144" s="276"/>
      <c r="XL144" s="276"/>
      <c r="XM144" s="276"/>
      <c r="XN144" s="276"/>
      <c r="XO144" s="276"/>
      <c r="XP144" s="276"/>
      <c r="XQ144" s="276"/>
      <c r="XR144" s="276"/>
      <c r="XS144" s="276"/>
      <c r="XT144" s="276"/>
      <c r="XU144" s="276"/>
      <c r="XV144" s="276"/>
      <c r="XW144" s="276"/>
      <c r="XX144" s="276"/>
      <c r="XY144" s="276"/>
      <c r="XZ144" s="276"/>
      <c r="YA144" s="276"/>
      <c r="YB144" s="276"/>
      <c r="YC144" s="276"/>
      <c r="YD144" s="276"/>
      <c r="YE144" s="276"/>
      <c r="YF144" s="276"/>
      <c r="YG144" s="276"/>
      <c r="YH144" s="276"/>
      <c r="YI144" s="276"/>
      <c r="YJ144" s="276"/>
      <c r="YK144" s="276"/>
      <c r="YL144" s="276"/>
      <c r="YM144" s="276"/>
      <c r="YN144" s="276"/>
      <c r="YO144" s="276"/>
      <c r="YP144" s="276"/>
      <c r="YQ144" s="276"/>
      <c r="YR144" s="276"/>
      <c r="YS144" s="276"/>
      <c r="YT144" s="276"/>
      <c r="YU144" s="276"/>
      <c r="YV144" s="276"/>
      <c r="YW144" s="276"/>
      <c r="YX144" s="276"/>
      <c r="YY144" s="276"/>
      <c r="YZ144" s="276"/>
      <c r="ZA144" s="276"/>
      <c r="ZB144" s="276"/>
      <c r="ZC144" s="276"/>
      <c r="ZD144" s="276"/>
      <c r="ZE144" s="276"/>
      <c r="ZF144" s="276"/>
      <c r="ZG144" s="276"/>
      <c r="ZH144" s="276"/>
      <c r="ZI144" s="276"/>
      <c r="ZJ144" s="276"/>
      <c r="ZK144" s="276"/>
      <c r="ZL144" s="276"/>
      <c r="ZM144" s="276"/>
      <c r="ZN144" s="276"/>
      <c r="ZO144" s="276"/>
      <c r="ZP144" s="276"/>
      <c r="ZQ144" s="276"/>
      <c r="ZR144" s="276"/>
      <c r="ZS144" s="276"/>
      <c r="ZT144" s="276"/>
      <c r="ZU144" s="276"/>
      <c r="ZV144" s="276"/>
      <c r="ZW144" s="276"/>
      <c r="ZX144" s="276"/>
      <c r="ZY144" s="276"/>
      <c r="ZZ144" s="276"/>
      <c r="AAA144" s="276"/>
      <c r="AAB144" s="276"/>
      <c r="AAC144" s="276"/>
      <c r="AAD144" s="276"/>
      <c r="AAE144" s="276"/>
      <c r="AAF144" s="276"/>
      <c r="AAG144" s="276"/>
      <c r="AAH144" s="276"/>
      <c r="AAI144" s="276"/>
      <c r="AAJ144" s="276"/>
      <c r="AAK144" s="276"/>
      <c r="AAL144" s="276"/>
      <c r="AAM144" s="276"/>
      <c r="AAN144" s="276"/>
      <c r="AAO144" s="276"/>
      <c r="AAP144" s="276"/>
      <c r="AAQ144" s="276"/>
      <c r="AAR144" s="276"/>
      <c r="AAS144" s="276"/>
      <c r="AAT144" s="276"/>
      <c r="AAU144" s="276"/>
      <c r="AAV144" s="276"/>
      <c r="AAW144" s="276"/>
      <c r="AAX144" s="276"/>
      <c r="AAY144" s="276"/>
      <c r="AAZ144" s="276"/>
      <c r="ABA144" s="276"/>
      <c r="ABB144" s="276"/>
      <c r="ABC144" s="276"/>
      <c r="ABD144" s="276"/>
      <c r="ABE144" s="276"/>
      <c r="ABF144" s="276"/>
      <c r="ABG144" s="276"/>
      <c r="ABH144" s="276"/>
      <c r="ABI144" s="276"/>
      <c r="ABJ144" s="276"/>
      <c r="ABK144" s="276"/>
      <c r="ABL144" s="276"/>
      <c r="ABM144" s="276"/>
      <c r="ABN144" s="276"/>
      <c r="ABO144" s="276"/>
      <c r="ABP144" s="276"/>
      <c r="ABQ144" s="276"/>
      <c r="ABR144" s="276"/>
      <c r="ABS144" s="276"/>
      <c r="ABT144" s="276"/>
      <c r="ABU144" s="276"/>
      <c r="ABV144" s="276"/>
      <c r="ABW144" s="276"/>
      <c r="ABX144" s="276"/>
      <c r="ABY144" s="276"/>
      <c r="ABZ144" s="276"/>
      <c r="ACA144" s="276"/>
      <c r="ACB144" s="276"/>
      <c r="ACC144" s="276"/>
      <c r="ACD144" s="276"/>
      <c r="ACE144" s="276"/>
      <c r="ACF144" s="276"/>
      <c r="ACG144" s="276"/>
      <c r="ACH144" s="276"/>
      <c r="ACI144" s="276"/>
      <c r="ACJ144" s="276"/>
      <c r="ACK144" s="276"/>
      <c r="ACL144" s="276"/>
      <c r="ACM144" s="276"/>
      <c r="ACN144" s="276"/>
      <c r="ACO144" s="276"/>
      <c r="ACP144" s="276"/>
      <c r="ACQ144" s="276"/>
      <c r="ACR144" s="276"/>
      <c r="ACS144" s="276"/>
      <c r="ACT144" s="276"/>
      <c r="ACU144" s="276"/>
      <c r="ACV144" s="276"/>
      <c r="ACW144" s="276"/>
      <c r="ACX144" s="276"/>
      <c r="ACY144" s="276"/>
      <c r="ACZ144" s="276"/>
      <c r="ADA144" s="276"/>
      <c r="ADB144" s="276"/>
      <c r="ADC144" s="276"/>
      <c r="ADD144" s="276"/>
      <c r="ADE144" s="276"/>
      <c r="ADF144" s="276"/>
      <c r="ADG144" s="276"/>
      <c r="ADH144" s="276"/>
      <c r="ADI144" s="276"/>
      <c r="ADJ144" s="276"/>
      <c r="ADK144" s="276"/>
      <c r="ADL144" s="276"/>
      <c r="ADM144" s="276"/>
      <c r="ADN144" s="276"/>
      <c r="ADO144" s="276"/>
      <c r="ADP144" s="276"/>
      <c r="ADQ144" s="276"/>
      <c r="ADR144" s="276"/>
      <c r="ADS144" s="276"/>
      <c r="ADT144" s="276"/>
      <c r="ADU144" s="276"/>
      <c r="ADV144" s="276"/>
      <c r="ADW144" s="276"/>
      <c r="ADX144" s="276"/>
      <c r="ADY144" s="276"/>
      <c r="ADZ144" s="276"/>
      <c r="AEA144" s="276"/>
      <c r="AEB144" s="276"/>
      <c r="AEC144" s="276"/>
      <c r="AED144" s="276"/>
      <c r="AEE144" s="276"/>
      <c r="AEF144" s="276"/>
      <c r="AEG144" s="276"/>
      <c r="AEH144" s="276"/>
      <c r="AEI144" s="276"/>
      <c r="AEJ144" s="276"/>
      <c r="AEK144" s="276"/>
      <c r="AEL144" s="276"/>
      <c r="AEM144" s="276"/>
      <c r="AEN144" s="276"/>
      <c r="AEO144" s="276"/>
      <c r="AEP144" s="276"/>
      <c r="AEQ144" s="276"/>
      <c r="AER144" s="276"/>
      <c r="AES144" s="276"/>
      <c r="AET144" s="276"/>
      <c r="AEU144" s="276"/>
      <c r="AEV144" s="276"/>
      <c r="AEW144" s="276"/>
      <c r="AEX144" s="276"/>
      <c r="AEY144" s="276"/>
      <c r="AEZ144" s="276"/>
      <c r="AFA144" s="276"/>
      <c r="AFB144" s="276"/>
      <c r="AFC144" s="276"/>
      <c r="AFD144" s="276"/>
      <c r="AFE144" s="276"/>
      <c r="AFF144" s="276"/>
      <c r="AFG144" s="276"/>
      <c r="AFH144" s="276"/>
      <c r="AFI144" s="276"/>
      <c r="AFJ144" s="276"/>
      <c r="AFK144" s="276"/>
      <c r="AFL144" s="276"/>
      <c r="AFM144" s="276"/>
      <c r="AFN144" s="276"/>
      <c r="AFO144" s="276"/>
      <c r="AFP144" s="276"/>
      <c r="AFQ144" s="276"/>
      <c r="AFR144" s="276"/>
      <c r="AFS144" s="276"/>
      <c r="AFT144" s="276"/>
      <c r="AFU144" s="276"/>
      <c r="AFV144" s="276"/>
      <c r="AFW144" s="276"/>
      <c r="AFX144" s="276"/>
      <c r="AFY144" s="276"/>
      <c r="AFZ144" s="276"/>
      <c r="AGA144" s="276"/>
      <c r="AGB144" s="276"/>
      <c r="AGC144" s="276"/>
      <c r="AGD144" s="276"/>
      <c r="AGE144" s="276"/>
      <c r="AGF144" s="276"/>
      <c r="AGG144" s="276"/>
      <c r="AGH144" s="276"/>
      <c r="AGI144" s="276"/>
      <c r="AGJ144" s="276"/>
      <c r="AGK144" s="276"/>
      <c r="AGL144" s="276"/>
      <c r="AGM144" s="276"/>
      <c r="AGN144" s="276"/>
      <c r="AGO144" s="276"/>
      <c r="AGP144" s="276"/>
      <c r="AGQ144" s="276"/>
      <c r="AGR144" s="276"/>
      <c r="AGS144" s="276"/>
      <c r="AGT144" s="276"/>
      <c r="AGU144" s="276"/>
      <c r="AGV144" s="276"/>
      <c r="AGW144" s="276"/>
      <c r="AGX144" s="276"/>
      <c r="AGY144" s="276"/>
      <c r="AGZ144" s="276"/>
      <c r="AHA144" s="276"/>
      <c r="AHB144" s="276"/>
      <c r="AHC144" s="276"/>
      <c r="AHD144" s="276"/>
      <c r="AHE144" s="276"/>
      <c r="AHF144" s="276"/>
      <c r="AHG144" s="276"/>
      <c r="AHH144" s="276"/>
      <c r="AHI144" s="276"/>
      <c r="AHJ144" s="276"/>
      <c r="AHK144" s="276"/>
      <c r="AHL144" s="276"/>
      <c r="AHM144" s="276"/>
      <c r="AHN144" s="276"/>
      <c r="AHO144" s="276"/>
      <c r="AHP144" s="276"/>
      <c r="AHQ144" s="276"/>
      <c r="AHR144" s="276"/>
      <c r="AHS144" s="276"/>
      <c r="AHT144" s="276"/>
      <c r="AHU144" s="276"/>
      <c r="AHV144" s="276"/>
      <c r="AHW144" s="276"/>
      <c r="AHX144" s="276"/>
      <c r="AHY144" s="276"/>
      <c r="AHZ144" s="276"/>
      <c r="AIA144" s="276"/>
      <c r="AIB144" s="276"/>
      <c r="AIC144" s="276"/>
      <c r="AID144" s="276"/>
      <c r="AIE144" s="276"/>
      <c r="AIF144" s="276"/>
      <c r="AIG144" s="276"/>
      <c r="AIH144" s="276"/>
      <c r="AII144" s="276"/>
      <c r="AIJ144" s="276"/>
      <c r="AIK144" s="276"/>
      <c r="AIL144" s="276"/>
      <c r="AIM144" s="276"/>
      <c r="AIN144" s="276"/>
      <c r="AIO144" s="276"/>
      <c r="AIP144" s="276"/>
      <c r="AIQ144" s="276"/>
      <c r="AIR144" s="276"/>
      <c r="AIS144" s="276"/>
      <c r="AIT144" s="276"/>
      <c r="AIU144" s="276"/>
      <c r="AIV144" s="276"/>
      <c r="AIW144" s="276"/>
      <c r="AIX144" s="276"/>
      <c r="AIY144" s="276"/>
      <c r="AIZ144" s="276"/>
      <c r="AJA144" s="276"/>
      <c r="AJB144" s="276"/>
      <c r="AJC144" s="276"/>
      <c r="AJD144" s="276"/>
      <c r="AJE144" s="276"/>
      <c r="AJF144" s="276"/>
      <c r="AJG144" s="276"/>
      <c r="AJH144" s="276"/>
      <c r="AJI144" s="276"/>
      <c r="AJJ144" s="276"/>
      <c r="AJK144" s="276"/>
      <c r="AJL144" s="276"/>
      <c r="AJM144" s="276"/>
      <c r="AJN144" s="276"/>
      <c r="AJO144" s="276"/>
      <c r="AJP144" s="276"/>
      <c r="AJQ144" s="276"/>
      <c r="AJR144" s="276"/>
      <c r="AJS144" s="276"/>
      <c r="AJT144" s="276"/>
      <c r="AJU144" s="276"/>
      <c r="AJV144" s="276"/>
      <c r="AJW144" s="276"/>
      <c r="AJX144" s="276"/>
      <c r="AJY144" s="276"/>
      <c r="AJZ144" s="276"/>
      <c r="AKA144" s="276"/>
      <c r="AKB144" s="276"/>
      <c r="AKC144" s="276"/>
      <c r="AKD144" s="276"/>
      <c r="AKE144" s="276"/>
      <c r="AKF144" s="276"/>
      <c r="AKG144" s="276"/>
      <c r="AKH144" s="276"/>
      <c r="AKI144" s="276"/>
      <c r="AKJ144" s="276"/>
      <c r="AKK144" s="276"/>
      <c r="AKL144" s="276"/>
      <c r="AKM144" s="276"/>
      <c r="AKN144" s="276"/>
      <c r="AKO144" s="276"/>
      <c r="AKP144" s="276"/>
      <c r="AKQ144" s="276"/>
      <c r="AKR144" s="276"/>
      <c r="AKS144" s="276"/>
      <c r="AKT144" s="276"/>
      <c r="AKU144" s="276"/>
      <c r="AKV144" s="276"/>
      <c r="AKW144" s="276"/>
      <c r="AKX144" s="276"/>
      <c r="AKY144" s="276"/>
      <c r="AKZ144" s="276"/>
      <c r="ALA144" s="276"/>
      <c r="ALB144" s="276"/>
      <c r="ALC144" s="276"/>
      <c r="ALD144" s="276"/>
      <c r="ALE144" s="276"/>
      <c r="ALF144" s="276"/>
      <c r="ALG144" s="276"/>
      <c r="ALH144" s="276"/>
      <c r="ALI144" s="276"/>
      <c r="ALJ144" s="276"/>
      <c r="ALK144" s="276"/>
      <c r="ALL144" s="276"/>
      <c r="ALM144" s="276"/>
      <c r="ALN144" s="276"/>
      <c r="ALO144" s="276"/>
      <c r="ALP144" s="276"/>
      <c r="ALQ144" s="276"/>
      <c r="ALR144" s="276"/>
      <c r="ALS144" s="276"/>
      <c r="ALT144" s="276"/>
      <c r="ALU144" s="276"/>
      <c r="ALV144" s="276"/>
      <c r="ALW144" s="276"/>
      <c r="ALX144" s="276"/>
      <c r="ALY144" s="276"/>
      <c r="ALZ144" s="276"/>
      <c r="AMA144" s="276"/>
      <c r="AMB144" s="276"/>
      <c r="AMC144" s="276"/>
      <c r="AMD144" s="276"/>
      <c r="AME144" s="276"/>
      <c r="AMF144" s="276"/>
      <c r="AMG144" s="276"/>
      <c r="AMH144" s="276"/>
      <c r="AMI144" s="276"/>
      <c r="AMJ144" s="276"/>
      <c r="AMK144" s="276"/>
    </row>
    <row r="145" spans="1:1025" customFormat="1" ht="123" customHeight="1" x14ac:dyDescent="0.25">
      <c r="A145" s="276"/>
      <c r="B145" s="282">
        <v>17</v>
      </c>
      <c r="C145" s="222" t="s">
        <v>242</v>
      </c>
      <c r="D145" s="290"/>
      <c r="E145" s="291"/>
      <c r="F145" s="292"/>
      <c r="G145" s="305" t="s">
        <v>261</v>
      </c>
      <c r="H145" s="293"/>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c r="BT145" s="276"/>
      <c r="BU145" s="276"/>
      <c r="BV145" s="276"/>
      <c r="BW145" s="276"/>
      <c r="BX145" s="276"/>
      <c r="BY145" s="276"/>
      <c r="BZ145" s="276"/>
      <c r="CA145" s="276"/>
      <c r="CB145" s="276"/>
      <c r="CC145" s="276"/>
      <c r="CD145" s="276"/>
      <c r="CE145" s="276"/>
      <c r="CF145" s="276"/>
      <c r="CG145" s="276"/>
      <c r="CH145" s="276"/>
      <c r="CI145" s="276"/>
      <c r="CJ145" s="276"/>
      <c r="CK145" s="276"/>
      <c r="CL145" s="276"/>
      <c r="CM145" s="276"/>
      <c r="CN145" s="276"/>
      <c r="CO145" s="276"/>
      <c r="CP145" s="276"/>
      <c r="CQ145" s="276"/>
      <c r="CR145" s="276"/>
      <c r="CS145" s="276"/>
      <c r="CT145" s="276"/>
      <c r="CU145" s="276"/>
      <c r="CV145" s="276"/>
      <c r="CW145" s="276"/>
      <c r="CX145" s="276"/>
      <c r="CY145" s="276"/>
      <c r="CZ145" s="276"/>
      <c r="DA145" s="276"/>
      <c r="DB145" s="276"/>
      <c r="DC145" s="276"/>
      <c r="DD145" s="276"/>
      <c r="DE145" s="276"/>
      <c r="DF145" s="276"/>
      <c r="DG145" s="276"/>
      <c r="DH145" s="276"/>
      <c r="DI145" s="276"/>
      <c r="DJ145" s="276"/>
      <c r="DK145" s="276"/>
      <c r="DL145" s="276"/>
      <c r="DM145" s="276"/>
      <c r="DN145" s="276"/>
      <c r="DO145" s="276"/>
      <c r="DP145" s="276"/>
      <c r="DQ145" s="276"/>
      <c r="DR145" s="276"/>
      <c r="DS145" s="276"/>
      <c r="DT145" s="276"/>
      <c r="DU145" s="276"/>
      <c r="DV145" s="276"/>
      <c r="DW145" s="276"/>
      <c r="DX145" s="276"/>
      <c r="DY145" s="276"/>
      <c r="DZ145" s="276"/>
      <c r="EA145" s="276"/>
      <c r="EB145" s="276"/>
      <c r="EC145" s="276"/>
      <c r="ED145" s="276"/>
      <c r="EE145" s="276"/>
      <c r="EF145" s="276"/>
      <c r="EG145" s="276"/>
      <c r="EH145" s="276"/>
      <c r="EI145" s="276"/>
      <c r="EJ145" s="276"/>
      <c r="EK145" s="276"/>
      <c r="EL145" s="276"/>
      <c r="EM145" s="276"/>
      <c r="EN145" s="276"/>
      <c r="EO145" s="276"/>
      <c r="EP145" s="276"/>
      <c r="EQ145" s="276"/>
      <c r="ER145" s="276"/>
      <c r="ES145" s="276"/>
      <c r="ET145" s="276"/>
      <c r="EU145" s="276"/>
      <c r="EV145" s="276"/>
      <c r="EW145" s="276"/>
      <c r="EX145" s="276"/>
      <c r="EY145" s="276"/>
      <c r="EZ145" s="276"/>
      <c r="FA145" s="276"/>
      <c r="FB145" s="276"/>
      <c r="FC145" s="276"/>
      <c r="FD145" s="276"/>
      <c r="FE145" s="276"/>
      <c r="FF145" s="276"/>
      <c r="FG145" s="276"/>
      <c r="FH145" s="276"/>
      <c r="FI145" s="276"/>
      <c r="FJ145" s="276"/>
      <c r="FK145" s="276"/>
      <c r="FL145" s="276"/>
      <c r="FM145" s="276"/>
      <c r="FN145" s="276"/>
      <c r="FO145" s="276"/>
      <c r="FP145" s="276"/>
      <c r="FQ145" s="276"/>
      <c r="FR145" s="276"/>
      <c r="FS145" s="276"/>
      <c r="FT145" s="276"/>
      <c r="FU145" s="276"/>
      <c r="FV145" s="276"/>
      <c r="FW145" s="276"/>
      <c r="FX145" s="276"/>
      <c r="FY145" s="276"/>
      <c r="FZ145" s="276"/>
      <c r="GA145" s="276"/>
      <c r="GB145" s="276"/>
      <c r="GC145" s="276"/>
      <c r="GD145" s="276"/>
      <c r="GE145" s="276"/>
      <c r="GF145" s="276"/>
      <c r="GG145" s="276"/>
      <c r="GH145" s="276"/>
      <c r="GI145" s="276"/>
      <c r="GJ145" s="276"/>
      <c r="GK145" s="276"/>
      <c r="GL145" s="276"/>
      <c r="GM145" s="276"/>
      <c r="GN145" s="276"/>
      <c r="GO145" s="276"/>
      <c r="GP145" s="276"/>
      <c r="GQ145" s="276"/>
      <c r="GR145" s="276"/>
      <c r="GS145" s="276"/>
      <c r="GT145" s="276"/>
      <c r="GU145" s="276"/>
      <c r="GV145" s="276"/>
      <c r="GW145" s="276"/>
      <c r="GX145" s="276"/>
      <c r="GY145" s="276"/>
      <c r="GZ145" s="276"/>
      <c r="HA145" s="276"/>
      <c r="HB145" s="276"/>
      <c r="HC145" s="276"/>
      <c r="HD145" s="276"/>
      <c r="HE145" s="276"/>
      <c r="HF145" s="276"/>
      <c r="HG145" s="276"/>
      <c r="HH145" s="276"/>
      <c r="HI145" s="276"/>
      <c r="HJ145" s="276"/>
      <c r="HK145" s="276"/>
      <c r="HL145" s="276"/>
      <c r="HM145" s="276"/>
      <c r="HN145" s="276"/>
      <c r="HO145" s="276"/>
      <c r="HP145" s="276"/>
      <c r="HQ145" s="276"/>
      <c r="HR145" s="276"/>
      <c r="HS145" s="276"/>
      <c r="HT145" s="276"/>
      <c r="HU145" s="276"/>
      <c r="HV145" s="276"/>
      <c r="HW145" s="276"/>
      <c r="HX145" s="276"/>
      <c r="HY145" s="276"/>
      <c r="HZ145" s="276"/>
      <c r="IA145" s="276"/>
      <c r="IB145" s="276"/>
      <c r="IC145" s="276"/>
      <c r="ID145" s="276"/>
      <c r="IE145" s="276"/>
      <c r="IF145" s="276"/>
      <c r="IG145" s="276"/>
      <c r="IH145" s="276"/>
      <c r="II145" s="276"/>
      <c r="IJ145" s="276"/>
      <c r="IK145" s="276"/>
      <c r="IL145" s="276"/>
      <c r="IM145" s="276"/>
      <c r="IN145" s="276"/>
      <c r="IO145" s="276"/>
      <c r="IP145" s="276"/>
      <c r="IQ145" s="276"/>
      <c r="IR145" s="276"/>
      <c r="IS145" s="276"/>
      <c r="IT145" s="276"/>
      <c r="IU145" s="276"/>
      <c r="IV145" s="276"/>
      <c r="IW145" s="276"/>
      <c r="IX145" s="276"/>
      <c r="IY145" s="276"/>
      <c r="IZ145" s="276"/>
      <c r="JA145" s="276"/>
      <c r="JB145" s="276"/>
      <c r="JC145" s="276"/>
      <c r="JD145" s="276"/>
      <c r="JE145" s="276"/>
      <c r="JF145" s="276"/>
      <c r="JG145" s="276"/>
      <c r="JH145" s="276"/>
      <c r="JI145" s="276"/>
      <c r="JJ145" s="276"/>
      <c r="JK145" s="276"/>
      <c r="JL145" s="276"/>
      <c r="JM145" s="276"/>
      <c r="JN145" s="276"/>
      <c r="JO145" s="276"/>
      <c r="JP145" s="276"/>
      <c r="JQ145" s="276"/>
      <c r="JR145" s="276"/>
      <c r="JS145" s="276"/>
      <c r="JT145" s="276"/>
      <c r="JU145" s="276"/>
      <c r="JV145" s="276"/>
      <c r="JW145" s="276"/>
      <c r="JX145" s="276"/>
      <c r="JY145" s="276"/>
      <c r="JZ145" s="276"/>
      <c r="KA145" s="276"/>
      <c r="KB145" s="276"/>
      <c r="KC145" s="276"/>
      <c r="KD145" s="276"/>
      <c r="KE145" s="276"/>
      <c r="KF145" s="276"/>
      <c r="KG145" s="276"/>
      <c r="KH145" s="276"/>
      <c r="KI145" s="276"/>
      <c r="KJ145" s="276"/>
      <c r="KK145" s="276"/>
      <c r="KL145" s="276"/>
      <c r="KM145" s="276"/>
      <c r="KN145" s="276"/>
      <c r="KO145" s="276"/>
      <c r="KP145" s="276"/>
      <c r="KQ145" s="276"/>
      <c r="KR145" s="276"/>
      <c r="KS145" s="276"/>
      <c r="KT145" s="276"/>
      <c r="KU145" s="276"/>
      <c r="KV145" s="276"/>
      <c r="KW145" s="276"/>
      <c r="KX145" s="276"/>
      <c r="KY145" s="276"/>
      <c r="KZ145" s="276"/>
      <c r="LA145" s="276"/>
      <c r="LB145" s="276"/>
      <c r="LC145" s="276"/>
      <c r="LD145" s="276"/>
      <c r="LE145" s="276"/>
      <c r="LF145" s="276"/>
      <c r="LG145" s="276"/>
      <c r="LH145" s="276"/>
      <c r="LI145" s="276"/>
      <c r="LJ145" s="276"/>
      <c r="LK145" s="276"/>
      <c r="LL145" s="276"/>
      <c r="LM145" s="276"/>
      <c r="LN145" s="276"/>
      <c r="LO145" s="276"/>
      <c r="LP145" s="276"/>
      <c r="LQ145" s="276"/>
      <c r="LR145" s="276"/>
      <c r="LS145" s="276"/>
      <c r="LT145" s="276"/>
      <c r="LU145" s="276"/>
      <c r="LV145" s="276"/>
      <c r="LW145" s="276"/>
      <c r="LX145" s="276"/>
      <c r="LY145" s="276"/>
      <c r="LZ145" s="276"/>
      <c r="MA145" s="276"/>
      <c r="MB145" s="276"/>
      <c r="MC145" s="276"/>
      <c r="MD145" s="276"/>
      <c r="ME145" s="276"/>
      <c r="MF145" s="276"/>
      <c r="MG145" s="276"/>
      <c r="MH145" s="276"/>
      <c r="MI145" s="276"/>
      <c r="MJ145" s="276"/>
      <c r="MK145" s="276"/>
      <c r="ML145" s="276"/>
      <c r="MM145" s="276"/>
      <c r="MN145" s="276"/>
      <c r="MO145" s="276"/>
      <c r="MP145" s="276"/>
      <c r="MQ145" s="276"/>
      <c r="MR145" s="276"/>
      <c r="MS145" s="276"/>
      <c r="MT145" s="276"/>
      <c r="MU145" s="276"/>
      <c r="MV145" s="276"/>
      <c r="MW145" s="276"/>
      <c r="MX145" s="276"/>
      <c r="MY145" s="276"/>
      <c r="MZ145" s="276"/>
      <c r="NA145" s="276"/>
      <c r="NB145" s="276"/>
      <c r="NC145" s="276"/>
      <c r="ND145" s="276"/>
      <c r="NE145" s="276"/>
      <c r="NF145" s="276"/>
      <c r="NG145" s="276"/>
      <c r="NH145" s="276"/>
      <c r="NI145" s="276"/>
      <c r="NJ145" s="276"/>
      <c r="NK145" s="276"/>
      <c r="NL145" s="276"/>
      <c r="NM145" s="276"/>
      <c r="NN145" s="276"/>
      <c r="NO145" s="276"/>
      <c r="NP145" s="276"/>
      <c r="NQ145" s="276"/>
      <c r="NR145" s="276"/>
      <c r="NS145" s="276"/>
      <c r="NT145" s="276"/>
      <c r="NU145" s="276"/>
      <c r="NV145" s="276"/>
      <c r="NW145" s="276"/>
      <c r="NX145" s="276"/>
      <c r="NY145" s="276"/>
      <c r="NZ145" s="276"/>
      <c r="OA145" s="276"/>
      <c r="OB145" s="276"/>
      <c r="OC145" s="276"/>
      <c r="OD145" s="276"/>
      <c r="OE145" s="276"/>
      <c r="OF145" s="276"/>
      <c r="OG145" s="276"/>
      <c r="OH145" s="276"/>
      <c r="OI145" s="276"/>
      <c r="OJ145" s="276"/>
      <c r="OK145" s="276"/>
      <c r="OL145" s="276"/>
      <c r="OM145" s="276"/>
      <c r="ON145" s="276"/>
      <c r="OO145" s="276"/>
      <c r="OP145" s="276"/>
      <c r="OQ145" s="276"/>
      <c r="OR145" s="276"/>
      <c r="OS145" s="276"/>
      <c r="OT145" s="276"/>
      <c r="OU145" s="276"/>
      <c r="OV145" s="276"/>
      <c r="OW145" s="276"/>
      <c r="OX145" s="276"/>
      <c r="OY145" s="276"/>
      <c r="OZ145" s="276"/>
      <c r="PA145" s="276"/>
      <c r="PB145" s="276"/>
      <c r="PC145" s="276"/>
      <c r="PD145" s="276"/>
      <c r="PE145" s="276"/>
      <c r="PF145" s="276"/>
      <c r="PG145" s="276"/>
      <c r="PH145" s="276"/>
      <c r="PI145" s="276"/>
      <c r="PJ145" s="276"/>
      <c r="PK145" s="276"/>
      <c r="PL145" s="276"/>
      <c r="PM145" s="276"/>
      <c r="PN145" s="276"/>
      <c r="PO145" s="276"/>
      <c r="PP145" s="276"/>
      <c r="PQ145" s="276"/>
      <c r="PR145" s="276"/>
      <c r="PS145" s="276"/>
      <c r="PT145" s="276"/>
      <c r="PU145" s="276"/>
      <c r="PV145" s="276"/>
      <c r="PW145" s="276"/>
      <c r="PX145" s="276"/>
      <c r="PY145" s="276"/>
      <c r="PZ145" s="276"/>
      <c r="QA145" s="276"/>
      <c r="QB145" s="276"/>
      <c r="QC145" s="276"/>
      <c r="QD145" s="276"/>
      <c r="QE145" s="276"/>
      <c r="QF145" s="276"/>
      <c r="QG145" s="276"/>
      <c r="QH145" s="276"/>
      <c r="QI145" s="276"/>
      <c r="QJ145" s="276"/>
      <c r="QK145" s="276"/>
      <c r="QL145" s="276"/>
      <c r="QM145" s="276"/>
      <c r="QN145" s="276"/>
      <c r="QO145" s="276"/>
      <c r="QP145" s="276"/>
      <c r="QQ145" s="276"/>
      <c r="QR145" s="276"/>
      <c r="QS145" s="276"/>
      <c r="QT145" s="276"/>
      <c r="QU145" s="276"/>
      <c r="QV145" s="276"/>
      <c r="QW145" s="276"/>
      <c r="QX145" s="276"/>
      <c r="QY145" s="276"/>
      <c r="QZ145" s="276"/>
      <c r="RA145" s="276"/>
      <c r="RB145" s="276"/>
      <c r="RC145" s="276"/>
      <c r="RD145" s="276"/>
      <c r="RE145" s="276"/>
      <c r="RF145" s="276"/>
      <c r="RG145" s="276"/>
      <c r="RH145" s="276"/>
      <c r="RI145" s="276"/>
      <c r="RJ145" s="276"/>
      <c r="RK145" s="276"/>
      <c r="RL145" s="276"/>
      <c r="RM145" s="276"/>
      <c r="RN145" s="276"/>
      <c r="RO145" s="276"/>
      <c r="RP145" s="276"/>
      <c r="RQ145" s="276"/>
      <c r="RR145" s="276"/>
      <c r="RS145" s="276"/>
      <c r="RT145" s="276"/>
      <c r="RU145" s="276"/>
      <c r="RV145" s="276"/>
      <c r="RW145" s="276"/>
      <c r="RX145" s="276"/>
      <c r="RY145" s="276"/>
      <c r="RZ145" s="276"/>
      <c r="SA145" s="276"/>
      <c r="SB145" s="276"/>
      <c r="SC145" s="276"/>
      <c r="SD145" s="276"/>
      <c r="SE145" s="276"/>
      <c r="SF145" s="276"/>
      <c r="SG145" s="276"/>
      <c r="SH145" s="276"/>
      <c r="SI145" s="276"/>
      <c r="SJ145" s="276"/>
      <c r="SK145" s="276"/>
      <c r="SL145" s="276"/>
      <c r="SM145" s="276"/>
      <c r="SN145" s="276"/>
      <c r="SO145" s="276"/>
      <c r="SP145" s="276"/>
      <c r="SQ145" s="276"/>
      <c r="SR145" s="276"/>
      <c r="SS145" s="276"/>
      <c r="ST145" s="276"/>
      <c r="SU145" s="276"/>
      <c r="SV145" s="276"/>
      <c r="SW145" s="276"/>
      <c r="SX145" s="276"/>
      <c r="SY145" s="276"/>
      <c r="SZ145" s="276"/>
      <c r="TA145" s="276"/>
      <c r="TB145" s="276"/>
      <c r="TC145" s="276"/>
      <c r="TD145" s="276"/>
      <c r="TE145" s="276"/>
      <c r="TF145" s="276"/>
      <c r="TG145" s="276"/>
      <c r="TH145" s="276"/>
      <c r="TI145" s="276"/>
      <c r="TJ145" s="276"/>
      <c r="TK145" s="276"/>
      <c r="TL145" s="276"/>
      <c r="TM145" s="276"/>
      <c r="TN145" s="276"/>
      <c r="TO145" s="276"/>
      <c r="TP145" s="276"/>
      <c r="TQ145" s="276"/>
      <c r="TR145" s="276"/>
      <c r="TS145" s="276"/>
      <c r="TT145" s="276"/>
      <c r="TU145" s="276"/>
      <c r="TV145" s="276"/>
      <c r="TW145" s="276"/>
      <c r="TX145" s="276"/>
      <c r="TY145" s="276"/>
      <c r="TZ145" s="276"/>
      <c r="UA145" s="276"/>
      <c r="UB145" s="276"/>
      <c r="UC145" s="276"/>
      <c r="UD145" s="276"/>
      <c r="UE145" s="276"/>
      <c r="UF145" s="276"/>
      <c r="UG145" s="276"/>
      <c r="UH145" s="276"/>
      <c r="UI145" s="276"/>
      <c r="UJ145" s="276"/>
      <c r="UK145" s="276"/>
      <c r="UL145" s="276"/>
      <c r="UM145" s="276"/>
      <c r="UN145" s="276"/>
      <c r="UO145" s="276"/>
      <c r="UP145" s="276"/>
      <c r="UQ145" s="276"/>
      <c r="UR145" s="276"/>
      <c r="US145" s="276"/>
      <c r="UT145" s="276"/>
      <c r="UU145" s="276"/>
      <c r="UV145" s="276"/>
      <c r="UW145" s="276"/>
      <c r="UX145" s="276"/>
      <c r="UY145" s="276"/>
      <c r="UZ145" s="276"/>
      <c r="VA145" s="276"/>
      <c r="VB145" s="276"/>
      <c r="VC145" s="276"/>
      <c r="VD145" s="276"/>
      <c r="VE145" s="276"/>
      <c r="VF145" s="276"/>
      <c r="VG145" s="276"/>
      <c r="VH145" s="276"/>
      <c r="VI145" s="276"/>
      <c r="VJ145" s="276"/>
      <c r="VK145" s="276"/>
      <c r="VL145" s="276"/>
      <c r="VM145" s="276"/>
      <c r="VN145" s="276"/>
      <c r="VO145" s="276"/>
      <c r="VP145" s="276"/>
      <c r="VQ145" s="276"/>
      <c r="VR145" s="276"/>
      <c r="VS145" s="276"/>
      <c r="VT145" s="276"/>
      <c r="VU145" s="276"/>
      <c r="VV145" s="276"/>
      <c r="VW145" s="276"/>
      <c r="VX145" s="276"/>
      <c r="VY145" s="276"/>
      <c r="VZ145" s="276"/>
      <c r="WA145" s="276"/>
      <c r="WB145" s="276"/>
      <c r="WC145" s="276"/>
      <c r="WD145" s="276"/>
      <c r="WE145" s="276"/>
      <c r="WF145" s="276"/>
      <c r="WG145" s="276"/>
      <c r="WH145" s="276"/>
      <c r="WI145" s="276"/>
      <c r="WJ145" s="276"/>
      <c r="WK145" s="276"/>
      <c r="WL145" s="276"/>
      <c r="WM145" s="276"/>
      <c r="WN145" s="276"/>
      <c r="WO145" s="276"/>
      <c r="WP145" s="276"/>
      <c r="WQ145" s="276"/>
      <c r="WR145" s="276"/>
      <c r="WS145" s="276"/>
      <c r="WT145" s="276"/>
      <c r="WU145" s="276"/>
      <c r="WV145" s="276"/>
      <c r="WW145" s="276"/>
      <c r="WX145" s="276"/>
      <c r="WY145" s="276"/>
      <c r="WZ145" s="276"/>
      <c r="XA145" s="276"/>
      <c r="XB145" s="276"/>
      <c r="XC145" s="276"/>
      <c r="XD145" s="276"/>
      <c r="XE145" s="276"/>
      <c r="XF145" s="276"/>
      <c r="XG145" s="276"/>
      <c r="XH145" s="276"/>
      <c r="XI145" s="276"/>
      <c r="XJ145" s="276"/>
      <c r="XK145" s="276"/>
      <c r="XL145" s="276"/>
      <c r="XM145" s="276"/>
      <c r="XN145" s="276"/>
      <c r="XO145" s="276"/>
      <c r="XP145" s="276"/>
      <c r="XQ145" s="276"/>
      <c r="XR145" s="276"/>
      <c r="XS145" s="276"/>
      <c r="XT145" s="276"/>
      <c r="XU145" s="276"/>
      <c r="XV145" s="276"/>
      <c r="XW145" s="276"/>
      <c r="XX145" s="276"/>
      <c r="XY145" s="276"/>
      <c r="XZ145" s="276"/>
      <c r="YA145" s="276"/>
      <c r="YB145" s="276"/>
      <c r="YC145" s="276"/>
      <c r="YD145" s="276"/>
      <c r="YE145" s="276"/>
      <c r="YF145" s="276"/>
      <c r="YG145" s="276"/>
      <c r="YH145" s="276"/>
      <c r="YI145" s="276"/>
      <c r="YJ145" s="276"/>
      <c r="YK145" s="276"/>
      <c r="YL145" s="276"/>
      <c r="YM145" s="276"/>
      <c r="YN145" s="276"/>
      <c r="YO145" s="276"/>
      <c r="YP145" s="276"/>
      <c r="YQ145" s="276"/>
      <c r="YR145" s="276"/>
      <c r="YS145" s="276"/>
      <c r="YT145" s="276"/>
      <c r="YU145" s="276"/>
      <c r="YV145" s="276"/>
      <c r="YW145" s="276"/>
      <c r="YX145" s="276"/>
      <c r="YY145" s="276"/>
      <c r="YZ145" s="276"/>
      <c r="ZA145" s="276"/>
      <c r="ZB145" s="276"/>
      <c r="ZC145" s="276"/>
      <c r="ZD145" s="276"/>
      <c r="ZE145" s="276"/>
      <c r="ZF145" s="276"/>
      <c r="ZG145" s="276"/>
      <c r="ZH145" s="276"/>
      <c r="ZI145" s="276"/>
      <c r="ZJ145" s="276"/>
      <c r="ZK145" s="276"/>
      <c r="ZL145" s="276"/>
      <c r="ZM145" s="276"/>
      <c r="ZN145" s="276"/>
      <c r="ZO145" s="276"/>
      <c r="ZP145" s="276"/>
      <c r="ZQ145" s="276"/>
      <c r="ZR145" s="276"/>
      <c r="ZS145" s="276"/>
      <c r="ZT145" s="276"/>
      <c r="ZU145" s="276"/>
      <c r="ZV145" s="276"/>
      <c r="ZW145" s="276"/>
      <c r="ZX145" s="276"/>
      <c r="ZY145" s="276"/>
      <c r="ZZ145" s="276"/>
      <c r="AAA145" s="276"/>
      <c r="AAB145" s="276"/>
      <c r="AAC145" s="276"/>
      <c r="AAD145" s="276"/>
      <c r="AAE145" s="276"/>
      <c r="AAF145" s="276"/>
      <c r="AAG145" s="276"/>
      <c r="AAH145" s="276"/>
      <c r="AAI145" s="276"/>
      <c r="AAJ145" s="276"/>
      <c r="AAK145" s="276"/>
      <c r="AAL145" s="276"/>
      <c r="AAM145" s="276"/>
      <c r="AAN145" s="276"/>
      <c r="AAO145" s="276"/>
      <c r="AAP145" s="276"/>
      <c r="AAQ145" s="276"/>
      <c r="AAR145" s="276"/>
      <c r="AAS145" s="276"/>
      <c r="AAT145" s="276"/>
      <c r="AAU145" s="276"/>
      <c r="AAV145" s="276"/>
      <c r="AAW145" s="276"/>
      <c r="AAX145" s="276"/>
      <c r="AAY145" s="276"/>
      <c r="AAZ145" s="276"/>
      <c r="ABA145" s="276"/>
      <c r="ABB145" s="276"/>
      <c r="ABC145" s="276"/>
      <c r="ABD145" s="276"/>
      <c r="ABE145" s="276"/>
      <c r="ABF145" s="276"/>
      <c r="ABG145" s="276"/>
      <c r="ABH145" s="276"/>
      <c r="ABI145" s="276"/>
      <c r="ABJ145" s="276"/>
      <c r="ABK145" s="276"/>
      <c r="ABL145" s="276"/>
      <c r="ABM145" s="276"/>
      <c r="ABN145" s="276"/>
      <c r="ABO145" s="276"/>
      <c r="ABP145" s="276"/>
      <c r="ABQ145" s="276"/>
      <c r="ABR145" s="276"/>
      <c r="ABS145" s="276"/>
      <c r="ABT145" s="276"/>
      <c r="ABU145" s="276"/>
      <c r="ABV145" s="276"/>
      <c r="ABW145" s="276"/>
      <c r="ABX145" s="276"/>
      <c r="ABY145" s="276"/>
      <c r="ABZ145" s="276"/>
      <c r="ACA145" s="276"/>
      <c r="ACB145" s="276"/>
      <c r="ACC145" s="276"/>
      <c r="ACD145" s="276"/>
      <c r="ACE145" s="276"/>
      <c r="ACF145" s="276"/>
      <c r="ACG145" s="276"/>
      <c r="ACH145" s="276"/>
      <c r="ACI145" s="276"/>
      <c r="ACJ145" s="276"/>
      <c r="ACK145" s="276"/>
      <c r="ACL145" s="276"/>
      <c r="ACM145" s="276"/>
      <c r="ACN145" s="276"/>
      <c r="ACO145" s="276"/>
      <c r="ACP145" s="276"/>
      <c r="ACQ145" s="276"/>
      <c r="ACR145" s="276"/>
      <c r="ACS145" s="276"/>
      <c r="ACT145" s="276"/>
      <c r="ACU145" s="276"/>
      <c r="ACV145" s="276"/>
      <c r="ACW145" s="276"/>
      <c r="ACX145" s="276"/>
      <c r="ACY145" s="276"/>
      <c r="ACZ145" s="276"/>
      <c r="ADA145" s="276"/>
      <c r="ADB145" s="276"/>
      <c r="ADC145" s="276"/>
      <c r="ADD145" s="276"/>
      <c r="ADE145" s="276"/>
      <c r="ADF145" s="276"/>
      <c r="ADG145" s="276"/>
      <c r="ADH145" s="276"/>
      <c r="ADI145" s="276"/>
      <c r="ADJ145" s="276"/>
      <c r="ADK145" s="276"/>
      <c r="ADL145" s="276"/>
      <c r="ADM145" s="276"/>
      <c r="ADN145" s="276"/>
      <c r="ADO145" s="276"/>
      <c r="ADP145" s="276"/>
      <c r="ADQ145" s="276"/>
      <c r="ADR145" s="276"/>
      <c r="ADS145" s="276"/>
      <c r="ADT145" s="276"/>
      <c r="ADU145" s="276"/>
      <c r="ADV145" s="276"/>
      <c r="ADW145" s="276"/>
      <c r="ADX145" s="276"/>
      <c r="ADY145" s="276"/>
      <c r="ADZ145" s="276"/>
      <c r="AEA145" s="276"/>
      <c r="AEB145" s="276"/>
      <c r="AEC145" s="276"/>
      <c r="AED145" s="276"/>
      <c r="AEE145" s="276"/>
      <c r="AEF145" s="276"/>
      <c r="AEG145" s="276"/>
      <c r="AEH145" s="276"/>
      <c r="AEI145" s="276"/>
      <c r="AEJ145" s="276"/>
      <c r="AEK145" s="276"/>
      <c r="AEL145" s="276"/>
      <c r="AEM145" s="276"/>
      <c r="AEN145" s="276"/>
      <c r="AEO145" s="276"/>
      <c r="AEP145" s="276"/>
      <c r="AEQ145" s="276"/>
      <c r="AER145" s="276"/>
      <c r="AES145" s="276"/>
      <c r="AET145" s="276"/>
      <c r="AEU145" s="276"/>
      <c r="AEV145" s="276"/>
      <c r="AEW145" s="276"/>
      <c r="AEX145" s="276"/>
      <c r="AEY145" s="276"/>
      <c r="AEZ145" s="276"/>
      <c r="AFA145" s="276"/>
      <c r="AFB145" s="276"/>
      <c r="AFC145" s="276"/>
      <c r="AFD145" s="276"/>
      <c r="AFE145" s="276"/>
      <c r="AFF145" s="276"/>
      <c r="AFG145" s="276"/>
      <c r="AFH145" s="276"/>
      <c r="AFI145" s="276"/>
      <c r="AFJ145" s="276"/>
      <c r="AFK145" s="276"/>
      <c r="AFL145" s="276"/>
      <c r="AFM145" s="276"/>
      <c r="AFN145" s="276"/>
      <c r="AFO145" s="276"/>
      <c r="AFP145" s="276"/>
      <c r="AFQ145" s="276"/>
      <c r="AFR145" s="276"/>
      <c r="AFS145" s="276"/>
      <c r="AFT145" s="276"/>
      <c r="AFU145" s="276"/>
      <c r="AFV145" s="276"/>
      <c r="AFW145" s="276"/>
      <c r="AFX145" s="276"/>
      <c r="AFY145" s="276"/>
      <c r="AFZ145" s="276"/>
      <c r="AGA145" s="276"/>
      <c r="AGB145" s="276"/>
      <c r="AGC145" s="276"/>
      <c r="AGD145" s="276"/>
      <c r="AGE145" s="276"/>
      <c r="AGF145" s="276"/>
      <c r="AGG145" s="276"/>
      <c r="AGH145" s="276"/>
      <c r="AGI145" s="276"/>
      <c r="AGJ145" s="276"/>
      <c r="AGK145" s="276"/>
      <c r="AGL145" s="276"/>
      <c r="AGM145" s="276"/>
      <c r="AGN145" s="276"/>
      <c r="AGO145" s="276"/>
      <c r="AGP145" s="276"/>
      <c r="AGQ145" s="276"/>
      <c r="AGR145" s="276"/>
      <c r="AGS145" s="276"/>
      <c r="AGT145" s="276"/>
      <c r="AGU145" s="276"/>
      <c r="AGV145" s="276"/>
      <c r="AGW145" s="276"/>
      <c r="AGX145" s="276"/>
      <c r="AGY145" s="276"/>
      <c r="AGZ145" s="276"/>
      <c r="AHA145" s="276"/>
      <c r="AHB145" s="276"/>
      <c r="AHC145" s="276"/>
      <c r="AHD145" s="276"/>
      <c r="AHE145" s="276"/>
      <c r="AHF145" s="276"/>
      <c r="AHG145" s="276"/>
      <c r="AHH145" s="276"/>
      <c r="AHI145" s="276"/>
      <c r="AHJ145" s="276"/>
      <c r="AHK145" s="276"/>
      <c r="AHL145" s="276"/>
      <c r="AHM145" s="276"/>
      <c r="AHN145" s="276"/>
      <c r="AHO145" s="276"/>
      <c r="AHP145" s="276"/>
      <c r="AHQ145" s="276"/>
      <c r="AHR145" s="276"/>
      <c r="AHS145" s="276"/>
      <c r="AHT145" s="276"/>
      <c r="AHU145" s="276"/>
      <c r="AHV145" s="276"/>
      <c r="AHW145" s="276"/>
      <c r="AHX145" s="276"/>
      <c r="AHY145" s="276"/>
      <c r="AHZ145" s="276"/>
      <c r="AIA145" s="276"/>
      <c r="AIB145" s="276"/>
      <c r="AIC145" s="276"/>
      <c r="AID145" s="276"/>
      <c r="AIE145" s="276"/>
      <c r="AIF145" s="276"/>
      <c r="AIG145" s="276"/>
      <c r="AIH145" s="276"/>
      <c r="AII145" s="276"/>
      <c r="AIJ145" s="276"/>
      <c r="AIK145" s="276"/>
      <c r="AIL145" s="276"/>
      <c r="AIM145" s="276"/>
      <c r="AIN145" s="276"/>
      <c r="AIO145" s="276"/>
      <c r="AIP145" s="276"/>
      <c r="AIQ145" s="276"/>
      <c r="AIR145" s="276"/>
      <c r="AIS145" s="276"/>
      <c r="AIT145" s="276"/>
      <c r="AIU145" s="276"/>
      <c r="AIV145" s="276"/>
      <c r="AIW145" s="276"/>
      <c r="AIX145" s="276"/>
      <c r="AIY145" s="276"/>
      <c r="AIZ145" s="276"/>
      <c r="AJA145" s="276"/>
      <c r="AJB145" s="276"/>
      <c r="AJC145" s="276"/>
      <c r="AJD145" s="276"/>
      <c r="AJE145" s="276"/>
      <c r="AJF145" s="276"/>
      <c r="AJG145" s="276"/>
      <c r="AJH145" s="276"/>
      <c r="AJI145" s="276"/>
      <c r="AJJ145" s="276"/>
      <c r="AJK145" s="276"/>
      <c r="AJL145" s="276"/>
      <c r="AJM145" s="276"/>
      <c r="AJN145" s="276"/>
      <c r="AJO145" s="276"/>
      <c r="AJP145" s="276"/>
      <c r="AJQ145" s="276"/>
      <c r="AJR145" s="276"/>
      <c r="AJS145" s="276"/>
      <c r="AJT145" s="276"/>
      <c r="AJU145" s="276"/>
      <c r="AJV145" s="276"/>
      <c r="AJW145" s="276"/>
      <c r="AJX145" s="276"/>
      <c r="AJY145" s="276"/>
      <c r="AJZ145" s="276"/>
      <c r="AKA145" s="276"/>
      <c r="AKB145" s="276"/>
      <c r="AKC145" s="276"/>
      <c r="AKD145" s="276"/>
      <c r="AKE145" s="276"/>
      <c r="AKF145" s="276"/>
      <c r="AKG145" s="276"/>
      <c r="AKH145" s="276"/>
      <c r="AKI145" s="276"/>
      <c r="AKJ145" s="276"/>
      <c r="AKK145" s="276"/>
      <c r="AKL145" s="276"/>
      <c r="AKM145" s="276"/>
      <c r="AKN145" s="276"/>
      <c r="AKO145" s="276"/>
      <c r="AKP145" s="276"/>
      <c r="AKQ145" s="276"/>
      <c r="AKR145" s="276"/>
      <c r="AKS145" s="276"/>
      <c r="AKT145" s="276"/>
      <c r="AKU145" s="276"/>
      <c r="AKV145" s="276"/>
      <c r="AKW145" s="276"/>
      <c r="AKX145" s="276"/>
      <c r="AKY145" s="276"/>
      <c r="AKZ145" s="276"/>
      <c r="ALA145" s="276"/>
      <c r="ALB145" s="276"/>
      <c r="ALC145" s="276"/>
      <c r="ALD145" s="276"/>
      <c r="ALE145" s="276"/>
      <c r="ALF145" s="276"/>
      <c r="ALG145" s="276"/>
      <c r="ALH145" s="276"/>
      <c r="ALI145" s="276"/>
      <c r="ALJ145" s="276"/>
      <c r="ALK145" s="276"/>
      <c r="ALL145" s="276"/>
      <c r="ALM145" s="276"/>
      <c r="ALN145" s="276"/>
      <c r="ALO145" s="276"/>
      <c r="ALP145" s="276"/>
      <c r="ALQ145" s="276"/>
      <c r="ALR145" s="276"/>
      <c r="ALS145" s="276"/>
      <c r="ALT145" s="276"/>
      <c r="ALU145" s="276"/>
      <c r="ALV145" s="276"/>
      <c r="ALW145" s="276"/>
      <c r="ALX145" s="276"/>
      <c r="ALY145" s="276"/>
      <c r="ALZ145" s="276"/>
      <c r="AMA145" s="276"/>
      <c r="AMB145" s="276"/>
      <c r="AMC145" s="276"/>
      <c r="AMD145" s="276"/>
      <c r="AME145" s="276"/>
      <c r="AMF145" s="276"/>
      <c r="AMG145" s="276"/>
      <c r="AMH145" s="276"/>
      <c r="AMI145" s="276"/>
      <c r="AMJ145" s="276"/>
      <c r="AMK145" s="276"/>
    </row>
    <row r="146" spans="1:1025" customFormat="1" ht="117" customHeight="1" x14ac:dyDescent="0.25">
      <c r="A146" s="276"/>
      <c r="B146" s="282">
        <v>18</v>
      </c>
      <c r="C146" s="222" t="s">
        <v>243</v>
      </c>
      <c r="D146" s="290"/>
      <c r="E146" s="291"/>
      <c r="F146" s="292"/>
      <c r="G146" s="305" t="s">
        <v>261</v>
      </c>
      <c r="H146" s="293"/>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c r="BT146" s="276"/>
      <c r="BU146" s="276"/>
      <c r="BV146" s="276"/>
      <c r="BW146" s="276"/>
      <c r="BX146" s="276"/>
      <c r="BY146" s="276"/>
      <c r="BZ146" s="276"/>
      <c r="CA146" s="276"/>
      <c r="CB146" s="276"/>
      <c r="CC146" s="276"/>
      <c r="CD146" s="276"/>
      <c r="CE146" s="276"/>
      <c r="CF146" s="276"/>
      <c r="CG146" s="276"/>
      <c r="CH146" s="276"/>
      <c r="CI146" s="276"/>
      <c r="CJ146" s="276"/>
      <c r="CK146" s="276"/>
      <c r="CL146" s="276"/>
      <c r="CM146" s="276"/>
      <c r="CN146" s="276"/>
      <c r="CO146" s="276"/>
      <c r="CP146" s="276"/>
      <c r="CQ146" s="276"/>
      <c r="CR146" s="276"/>
      <c r="CS146" s="276"/>
      <c r="CT146" s="276"/>
      <c r="CU146" s="276"/>
      <c r="CV146" s="276"/>
      <c r="CW146" s="276"/>
      <c r="CX146" s="276"/>
      <c r="CY146" s="276"/>
      <c r="CZ146" s="276"/>
      <c r="DA146" s="276"/>
      <c r="DB146" s="276"/>
      <c r="DC146" s="276"/>
      <c r="DD146" s="276"/>
      <c r="DE146" s="276"/>
      <c r="DF146" s="276"/>
      <c r="DG146" s="276"/>
      <c r="DH146" s="276"/>
      <c r="DI146" s="276"/>
      <c r="DJ146" s="276"/>
      <c r="DK146" s="276"/>
      <c r="DL146" s="276"/>
      <c r="DM146" s="276"/>
      <c r="DN146" s="276"/>
      <c r="DO146" s="276"/>
      <c r="DP146" s="276"/>
      <c r="DQ146" s="276"/>
      <c r="DR146" s="276"/>
      <c r="DS146" s="276"/>
      <c r="DT146" s="276"/>
      <c r="DU146" s="276"/>
      <c r="DV146" s="276"/>
      <c r="DW146" s="276"/>
      <c r="DX146" s="276"/>
      <c r="DY146" s="276"/>
      <c r="DZ146" s="276"/>
      <c r="EA146" s="276"/>
      <c r="EB146" s="276"/>
      <c r="EC146" s="276"/>
      <c r="ED146" s="276"/>
      <c r="EE146" s="276"/>
      <c r="EF146" s="276"/>
      <c r="EG146" s="276"/>
      <c r="EH146" s="276"/>
      <c r="EI146" s="276"/>
      <c r="EJ146" s="276"/>
      <c r="EK146" s="276"/>
      <c r="EL146" s="276"/>
      <c r="EM146" s="276"/>
      <c r="EN146" s="276"/>
      <c r="EO146" s="276"/>
      <c r="EP146" s="276"/>
      <c r="EQ146" s="276"/>
      <c r="ER146" s="276"/>
      <c r="ES146" s="276"/>
      <c r="ET146" s="276"/>
      <c r="EU146" s="276"/>
      <c r="EV146" s="276"/>
      <c r="EW146" s="276"/>
      <c r="EX146" s="276"/>
      <c r="EY146" s="276"/>
      <c r="EZ146" s="276"/>
      <c r="FA146" s="276"/>
      <c r="FB146" s="276"/>
      <c r="FC146" s="276"/>
      <c r="FD146" s="276"/>
      <c r="FE146" s="276"/>
      <c r="FF146" s="276"/>
      <c r="FG146" s="276"/>
      <c r="FH146" s="276"/>
      <c r="FI146" s="276"/>
      <c r="FJ146" s="276"/>
      <c r="FK146" s="276"/>
      <c r="FL146" s="276"/>
      <c r="FM146" s="276"/>
      <c r="FN146" s="276"/>
      <c r="FO146" s="276"/>
      <c r="FP146" s="276"/>
      <c r="FQ146" s="276"/>
      <c r="FR146" s="276"/>
      <c r="FS146" s="276"/>
      <c r="FT146" s="276"/>
      <c r="FU146" s="276"/>
      <c r="FV146" s="276"/>
      <c r="FW146" s="276"/>
      <c r="FX146" s="276"/>
      <c r="FY146" s="276"/>
      <c r="FZ146" s="276"/>
      <c r="GA146" s="276"/>
      <c r="GB146" s="276"/>
      <c r="GC146" s="276"/>
      <c r="GD146" s="276"/>
      <c r="GE146" s="276"/>
      <c r="GF146" s="276"/>
      <c r="GG146" s="276"/>
      <c r="GH146" s="276"/>
      <c r="GI146" s="276"/>
      <c r="GJ146" s="276"/>
      <c r="GK146" s="276"/>
      <c r="GL146" s="276"/>
      <c r="GM146" s="276"/>
      <c r="GN146" s="276"/>
      <c r="GO146" s="276"/>
      <c r="GP146" s="276"/>
      <c r="GQ146" s="276"/>
      <c r="GR146" s="276"/>
      <c r="GS146" s="276"/>
      <c r="GT146" s="276"/>
      <c r="GU146" s="276"/>
      <c r="GV146" s="276"/>
      <c r="GW146" s="276"/>
      <c r="GX146" s="276"/>
      <c r="GY146" s="276"/>
      <c r="GZ146" s="276"/>
      <c r="HA146" s="276"/>
      <c r="HB146" s="276"/>
      <c r="HC146" s="276"/>
      <c r="HD146" s="276"/>
      <c r="HE146" s="276"/>
      <c r="HF146" s="276"/>
      <c r="HG146" s="276"/>
      <c r="HH146" s="276"/>
      <c r="HI146" s="276"/>
      <c r="HJ146" s="276"/>
      <c r="HK146" s="276"/>
      <c r="HL146" s="276"/>
      <c r="HM146" s="276"/>
      <c r="HN146" s="276"/>
      <c r="HO146" s="276"/>
      <c r="HP146" s="276"/>
      <c r="HQ146" s="276"/>
      <c r="HR146" s="276"/>
      <c r="HS146" s="276"/>
      <c r="HT146" s="276"/>
      <c r="HU146" s="276"/>
      <c r="HV146" s="276"/>
      <c r="HW146" s="276"/>
      <c r="HX146" s="276"/>
      <c r="HY146" s="276"/>
      <c r="HZ146" s="276"/>
      <c r="IA146" s="276"/>
      <c r="IB146" s="276"/>
      <c r="IC146" s="276"/>
      <c r="ID146" s="276"/>
      <c r="IE146" s="276"/>
      <c r="IF146" s="276"/>
      <c r="IG146" s="276"/>
      <c r="IH146" s="276"/>
      <c r="II146" s="276"/>
      <c r="IJ146" s="276"/>
      <c r="IK146" s="276"/>
      <c r="IL146" s="276"/>
      <c r="IM146" s="276"/>
      <c r="IN146" s="276"/>
      <c r="IO146" s="276"/>
      <c r="IP146" s="276"/>
      <c r="IQ146" s="276"/>
      <c r="IR146" s="276"/>
      <c r="IS146" s="276"/>
      <c r="IT146" s="276"/>
      <c r="IU146" s="276"/>
      <c r="IV146" s="276"/>
      <c r="IW146" s="276"/>
      <c r="IX146" s="276"/>
      <c r="IY146" s="276"/>
      <c r="IZ146" s="276"/>
      <c r="JA146" s="276"/>
      <c r="JB146" s="276"/>
      <c r="JC146" s="276"/>
      <c r="JD146" s="276"/>
      <c r="JE146" s="276"/>
      <c r="JF146" s="276"/>
      <c r="JG146" s="276"/>
      <c r="JH146" s="276"/>
      <c r="JI146" s="276"/>
      <c r="JJ146" s="276"/>
      <c r="JK146" s="276"/>
      <c r="JL146" s="276"/>
      <c r="JM146" s="276"/>
      <c r="JN146" s="276"/>
      <c r="JO146" s="276"/>
      <c r="JP146" s="276"/>
      <c r="JQ146" s="276"/>
      <c r="JR146" s="276"/>
      <c r="JS146" s="276"/>
      <c r="JT146" s="276"/>
      <c r="JU146" s="276"/>
      <c r="JV146" s="276"/>
      <c r="JW146" s="276"/>
      <c r="JX146" s="276"/>
      <c r="JY146" s="276"/>
      <c r="JZ146" s="276"/>
      <c r="KA146" s="276"/>
      <c r="KB146" s="276"/>
      <c r="KC146" s="276"/>
      <c r="KD146" s="276"/>
      <c r="KE146" s="276"/>
      <c r="KF146" s="276"/>
      <c r="KG146" s="276"/>
      <c r="KH146" s="276"/>
      <c r="KI146" s="276"/>
      <c r="KJ146" s="276"/>
      <c r="KK146" s="276"/>
      <c r="KL146" s="276"/>
      <c r="KM146" s="276"/>
      <c r="KN146" s="276"/>
      <c r="KO146" s="276"/>
      <c r="KP146" s="276"/>
      <c r="KQ146" s="276"/>
      <c r="KR146" s="276"/>
      <c r="KS146" s="276"/>
      <c r="KT146" s="276"/>
      <c r="KU146" s="276"/>
      <c r="KV146" s="276"/>
      <c r="KW146" s="276"/>
      <c r="KX146" s="276"/>
      <c r="KY146" s="276"/>
      <c r="KZ146" s="276"/>
      <c r="LA146" s="276"/>
      <c r="LB146" s="276"/>
      <c r="LC146" s="276"/>
      <c r="LD146" s="276"/>
      <c r="LE146" s="276"/>
      <c r="LF146" s="276"/>
      <c r="LG146" s="276"/>
      <c r="LH146" s="276"/>
      <c r="LI146" s="276"/>
      <c r="LJ146" s="276"/>
      <c r="LK146" s="276"/>
      <c r="LL146" s="276"/>
      <c r="LM146" s="276"/>
      <c r="LN146" s="276"/>
      <c r="LO146" s="276"/>
      <c r="LP146" s="276"/>
      <c r="LQ146" s="276"/>
      <c r="LR146" s="276"/>
      <c r="LS146" s="276"/>
      <c r="LT146" s="276"/>
      <c r="LU146" s="276"/>
      <c r="LV146" s="276"/>
      <c r="LW146" s="276"/>
      <c r="LX146" s="276"/>
      <c r="LY146" s="276"/>
      <c r="LZ146" s="276"/>
      <c r="MA146" s="276"/>
      <c r="MB146" s="276"/>
      <c r="MC146" s="276"/>
      <c r="MD146" s="276"/>
      <c r="ME146" s="276"/>
      <c r="MF146" s="276"/>
      <c r="MG146" s="276"/>
      <c r="MH146" s="276"/>
      <c r="MI146" s="276"/>
      <c r="MJ146" s="276"/>
      <c r="MK146" s="276"/>
      <c r="ML146" s="276"/>
      <c r="MM146" s="276"/>
      <c r="MN146" s="276"/>
      <c r="MO146" s="276"/>
      <c r="MP146" s="276"/>
      <c r="MQ146" s="276"/>
      <c r="MR146" s="276"/>
      <c r="MS146" s="276"/>
      <c r="MT146" s="276"/>
      <c r="MU146" s="276"/>
      <c r="MV146" s="276"/>
      <c r="MW146" s="276"/>
      <c r="MX146" s="276"/>
      <c r="MY146" s="276"/>
      <c r="MZ146" s="276"/>
      <c r="NA146" s="276"/>
      <c r="NB146" s="276"/>
      <c r="NC146" s="276"/>
      <c r="ND146" s="276"/>
      <c r="NE146" s="276"/>
      <c r="NF146" s="276"/>
      <c r="NG146" s="276"/>
      <c r="NH146" s="276"/>
      <c r="NI146" s="276"/>
      <c r="NJ146" s="276"/>
      <c r="NK146" s="276"/>
      <c r="NL146" s="276"/>
      <c r="NM146" s="276"/>
      <c r="NN146" s="276"/>
      <c r="NO146" s="276"/>
      <c r="NP146" s="276"/>
      <c r="NQ146" s="276"/>
      <c r="NR146" s="276"/>
      <c r="NS146" s="276"/>
      <c r="NT146" s="276"/>
      <c r="NU146" s="276"/>
      <c r="NV146" s="276"/>
      <c r="NW146" s="276"/>
      <c r="NX146" s="276"/>
      <c r="NY146" s="276"/>
      <c r="NZ146" s="276"/>
      <c r="OA146" s="276"/>
      <c r="OB146" s="276"/>
      <c r="OC146" s="276"/>
      <c r="OD146" s="276"/>
      <c r="OE146" s="276"/>
      <c r="OF146" s="276"/>
      <c r="OG146" s="276"/>
      <c r="OH146" s="276"/>
      <c r="OI146" s="276"/>
      <c r="OJ146" s="276"/>
      <c r="OK146" s="276"/>
      <c r="OL146" s="276"/>
      <c r="OM146" s="276"/>
      <c r="ON146" s="276"/>
      <c r="OO146" s="276"/>
      <c r="OP146" s="276"/>
      <c r="OQ146" s="276"/>
      <c r="OR146" s="276"/>
      <c r="OS146" s="276"/>
      <c r="OT146" s="276"/>
      <c r="OU146" s="276"/>
      <c r="OV146" s="276"/>
      <c r="OW146" s="276"/>
      <c r="OX146" s="276"/>
      <c r="OY146" s="276"/>
      <c r="OZ146" s="276"/>
      <c r="PA146" s="276"/>
      <c r="PB146" s="276"/>
      <c r="PC146" s="276"/>
      <c r="PD146" s="276"/>
      <c r="PE146" s="276"/>
      <c r="PF146" s="276"/>
      <c r="PG146" s="276"/>
      <c r="PH146" s="276"/>
      <c r="PI146" s="276"/>
      <c r="PJ146" s="276"/>
      <c r="PK146" s="276"/>
      <c r="PL146" s="276"/>
      <c r="PM146" s="276"/>
      <c r="PN146" s="276"/>
      <c r="PO146" s="276"/>
      <c r="PP146" s="276"/>
      <c r="PQ146" s="276"/>
      <c r="PR146" s="276"/>
      <c r="PS146" s="276"/>
      <c r="PT146" s="276"/>
      <c r="PU146" s="276"/>
      <c r="PV146" s="276"/>
      <c r="PW146" s="276"/>
      <c r="PX146" s="276"/>
      <c r="PY146" s="276"/>
      <c r="PZ146" s="276"/>
      <c r="QA146" s="276"/>
      <c r="QB146" s="276"/>
      <c r="QC146" s="276"/>
      <c r="QD146" s="276"/>
      <c r="QE146" s="276"/>
      <c r="QF146" s="276"/>
      <c r="QG146" s="276"/>
      <c r="QH146" s="276"/>
      <c r="QI146" s="276"/>
      <c r="QJ146" s="276"/>
      <c r="QK146" s="276"/>
      <c r="QL146" s="276"/>
      <c r="QM146" s="276"/>
      <c r="QN146" s="276"/>
      <c r="QO146" s="276"/>
      <c r="QP146" s="276"/>
      <c r="QQ146" s="276"/>
      <c r="QR146" s="276"/>
      <c r="QS146" s="276"/>
      <c r="QT146" s="276"/>
      <c r="QU146" s="276"/>
      <c r="QV146" s="276"/>
      <c r="QW146" s="276"/>
      <c r="QX146" s="276"/>
      <c r="QY146" s="276"/>
      <c r="QZ146" s="276"/>
      <c r="RA146" s="276"/>
      <c r="RB146" s="276"/>
      <c r="RC146" s="276"/>
      <c r="RD146" s="276"/>
      <c r="RE146" s="276"/>
      <c r="RF146" s="276"/>
      <c r="RG146" s="276"/>
      <c r="RH146" s="276"/>
      <c r="RI146" s="276"/>
      <c r="RJ146" s="276"/>
      <c r="RK146" s="276"/>
      <c r="RL146" s="276"/>
      <c r="RM146" s="276"/>
      <c r="RN146" s="276"/>
      <c r="RO146" s="276"/>
      <c r="RP146" s="276"/>
      <c r="RQ146" s="276"/>
      <c r="RR146" s="276"/>
      <c r="RS146" s="276"/>
      <c r="RT146" s="276"/>
      <c r="RU146" s="276"/>
      <c r="RV146" s="276"/>
      <c r="RW146" s="276"/>
      <c r="RX146" s="276"/>
      <c r="RY146" s="276"/>
      <c r="RZ146" s="276"/>
      <c r="SA146" s="276"/>
      <c r="SB146" s="276"/>
      <c r="SC146" s="276"/>
      <c r="SD146" s="276"/>
      <c r="SE146" s="276"/>
      <c r="SF146" s="276"/>
      <c r="SG146" s="276"/>
      <c r="SH146" s="276"/>
      <c r="SI146" s="276"/>
      <c r="SJ146" s="276"/>
      <c r="SK146" s="276"/>
      <c r="SL146" s="276"/>
      <c r="SM146" s="276"/>
      <c r="SN146" s="276"/>
      <c r="SO146" s="276"/>
      <c r="SP146" s="276"/>
      <c r="SQ146" s="276"/>
      <c r="SR146" s="276"/>
      <c r="SS146" s="276"/>
      <c r="ST146" s="276"/>
      <c r="SU146" s="276"/>
      <c r="SV146" s="276"/>
      <c r="SW146" s="276"/>
      <c r="SX146" s="276"/>
      <c r="SY146" s="276"/>
      <c r="SZ146" s="276"/>
      <c r="TA146" s="276"/>
      <c r="TB146" s="276"/>
      <c r="TC146" s="276"/>
      <c r="TD146" s="276"/>
      <c r="TE146" s="276"/>
      <c r="TF146" s="276"/>
      <c r="TG146" s="276"/>
      <c r="TH146" s="276"/>
      <c r="TI146" s="276"/>
      <c r="TJ146" s="276"/>
      <c r="TK146" s="276"/>
      <c r="TL146" s="276"/>
      <c r="TM146" s="276"/>
      <c r="TN146" s="276"/>
      <c r="TO146" s="276"/>
      <c r="TP146" s="276"/>
      <c r="TQ146" s="276"/>
      <c r="TR146" s="276"/>
      <c r="TS146" s="276"/>
      <c r="TT146" s="276"/>
      <c r="TU146" s="276"/>
      <c r="TV146" s="276"/>
      <c r="TW146" s="276"/>
      <c r="TX146" s="276"/>
      <c r="TY146" s="276"/>
      <c r="TZ146" s="276"/>
      <c r="UA146" s="276"/>
      <c r="UB146" s="276"/>
      <c r="UC146" s="276"/>
      <c r="UD146" s="276"/>
      <c r="UE146" s="276"/>
      <c r="UF146" s="276"/>
      <c r="UG146" s="276"/>
      <c r="UH146" s="276"/>
      <c r="UI146" s="276"/>
      <c r="UJ146" s="276"/>
      <c r="UK146" s="276"/>
      <c r="UL146" s="276"/>
      <c r="UM146" s="276"/>
      <c r="UN146" s="276"/>
      <c r="UO146" s="276"/>
      <c r="UP146" s="276"/>
      <c r="UQ146" s="276"/>
      <c r="UR146" s="276"/>
      <c r="US146" s="276"/>
      <c r="UT146" s="276"/>
      <c r="UU146" s="276"/>
      <c r="UV146" s="276"/>
      <c r="UW146" s="276"/>
      <c r="UX146" s="276"/>
      <c r="UY146" s="276"/>
      <c r="UZ146" s="276"/>
      <c r="VA146" s="276"/>
      <c r="VB146" s="276"/>
      <c r="VC146" s="276"/>
      <c r="VD146" s="276"/>
      <c r="VE146" s="276"/>
      <c r="VF146" s="276"/>
      <c r="VG146" s="276"/>
      <c r="VH146" s="276"/>
      <c r="VI146" s="276"/>
      <c r="VJ146" s="276"/>
      <c r="VK146" s="276"/>
      <c r="VL146" s="276"/>
      <c r="VM146" s="276"/>
      <c r="VN146" s="276"/>
      <c r="VO146" s="276"/>
      <c r="VP146" s="276"/>
      <c r="VQ146" s="276"/>
      <c r="VR146" s="276"/>
      <c r="VS146" s="276"/>
      <c r="VT146" s="276"/>
      <c r="VU146" s="276"/>
      <c r="VV146" s="276"/>
      <c r="VW146" s="276"/>
      <c r="VX146" s="276"/>
      <c r="VY146" s="276"/>
      <c r="VZ146" s="276"/>
      <c r="WA146" s="276"/>
      <c r="WB146" s="276"/>
      <c r="WC146" s="276"/>
      <c r="WD146" s="276"/>
      <c r="WE146" s="276"/>
      <c r="WF146" s="276"/>
      <c r="WG146" s="276"/>
      <c r="WH146" s="276"/>
      <c r="WI146" s="276"/>
      <c r="WJ146" s="276"/>
      <c r="WK146" s="276"/>
      <c r="WL146" s="276"/>
      <c r="WM146" s="276"/>
      <c r="WN146" s="276"/>
      <c r="WO146" s="276"/>
      <c r="WP146" s="276"/>
      <c r="WQ146" s="276"/>
      <c r="WR146" s="276"/>
      <c r="WS146" s="276"/>
      <c r="WT146" s="276"/>
      <c r="WU146" s="276"/>
      <c r="WV146" s="276"/>
      <c r="WW146" s="276"/>
      <c r="WX146" s="276"/>
      <c r="WY146" s="276"/>
      <c r="WZ146" s="276"/>
      <c r="XA146" s="276"/>
      <c r="XB146" s="276"/>
      <c r="XC146" s="276"/>
      <c r="XD146" s="276"/>
      <c r="XE146" s="276"/>
      <c r="XF146" s="276"/>
      <c r="XG146" s="276"/>
      <c r="XH146" s="276"/>
      <c r="XI146" s="276"/>
      <c r="XJ146" s="276"/>
      <c r="XK146" s="276"/>
      <c r="XL146" s="276"/>
      <c r="XM146" s="276"/>
      <c r="XN146" s="276"/>
      <c r="XO146" s="276"/>
      <c r="XP146" s="276"/>
      <c r="XQ146" s="276"/>
      <c r="XR146" s="276"/>
      <c r="XS146" s="276"/>
      <c r="XT146" s="276"/>
      <c r="XU146" s="276"/>
      <c r="XV146" s="276"/>
      <c r="XW146" s="276"/>
      <c r="XX146" s="276"/>
      <c r="XY146" s="276"/>
      <c r="XZ146" s="276"/>
      <c r="YA146" s="276"/>
      <c r="YB146" s="276"/>
      <c r="YC146" s="276"/>
      <c r="YD146" s="276"/>
      <c r="YE146" s="276"/>
      <c r="YF146" s="276"/>
      <c r="YG146" s="276"/>
      <c r="YH146" s="276"/>
      <c r="YI146" s="276"/>
      <c r="YJ146" s="276"/>
      <c r="YK146" s="276"/>
      <c r="YL146" s="276"/>
      <c r="YM146" s="276"/>
      <c r="YN146" s="276"/>
      <c r="YO146" s="276"/>
      <c r="YP146" s="276"/>
      <c r="YQ146" s="276"/>
      <c r="YR146" s="276"/>
      <c r="YS146" s="276"/>
      <c r="YT146" s="276"/>
      <c r="YU146" s="276"/>
      <c r="YV146" s="276"/>
      <c r="YW146" s="276"/>
      <c r="YX146" s="276"/>
      <c r="YY146" s="276"/>
      <c r="YZ146" s="276"/>
      <c r="ZA146" s="276"/>
      <c r="ZB146" s="276"/>
      <c r="ZC146" s="276"/>
      <c r="ZD146" s="276"/>
      <c r="ZE146" s="276"/>
      <c r="ZF146" s="276"/>
      <c r="ZG146" s="276"/>
      <c r="ZH146" s="276"/>
      <c r="ZI146" s="276"/>
      <c r="ZJ146" s="276"/>
      <c r="ZK146" s="276"/>
      <c r="ZL146" s="276"/>
      <c r="ZM146" s="276"/>
      <c r="ZN146" s="276"/>
      <c r="ZO146" s="276"/>
      <c r="ZP146" s="276"/>
      <c r="ZQ146" s="276"/>
      <c r="ZR146" s="276"/>
      <c r="ZS146" s="276"/>
      <c r="ZT146" s="276"/>
      <c r="ZU146" s="276"/>
      <c r="ZV146" s="276"/>
      <c r="ZW146" s="276"/>
      <c r="ZX146" s="276"/>
      <c r="ZY146" s="276"/>
      <c r="ZZ146" s="276"/>
      <c r="AAA146" s="276"/>
      <c r="AAB146" s="276"/>
      <c r="AAC146" s="276"/>
      <c r="AAD146" s="276"/>
      <c r="AAE146" s="276"/>
      <c r="AAF146" s="276"/>
      <c r="AAG146" s="276"/>
      <c r="AAH146" s="276"/>
      <c r="AAI146" s="276"/>
      <c r="AAJ146" s="276"/>
      <c r="AAK146" s="276"/>
      <c r="AAL146" s="276"/>
      <c r="AAM146" s="276"/>
      <c r="AAN146" s="276"/>
      <c r="AAO146" s="276"/>
      <c r="AAP146" s="276"/>
      <c r="AAQ146" s="276"/>
      <c r="AAR146" s="276"/>
      <c r="AAS146" s="276"/>
      <c r="AAT146" s="276"/>
      <c r="AAU146" s="276"/>
      <c r="AAV146" s="276"/>
      <c r="AAW146" s="276"/>
      <c r="AAX146" s="276"/>
      <c r="AAY146" s="276"/>
      <c r="AAZ146" s="276"/>
      <c r="ABA146" s="276"/>
      <c r="ABB146" s="276"/>
      <c r="ABC146" s="276"/>
      <c r="ABD146" s="276"/>
      <c r="ABE146" s="276"/>
      <c r="ABF146" s="276"/>
      <c r="ABG146" s="276"/>
      <c r="ABH146" s="276"/>
      <c r="ABI146" s="276"/>
      <c r="ABJ146" s="276"/>
      <c r="ABK146" s="276"/>
      <c r="ABL146" s="276"/>
      <c r="ABM146" s="276"/>
      <c r="ABN146" s="276"/>
      <c r="ABO146" s="276"/>
      <c r="ABP146" s="276"/>
      <c r="ABQ146" s="276"/>
      <c r="ABR146" s="276"/>
      <c r="ABS146" s="276"/>
      <c r="ABT146" s="276"/>
      <c r="ABU146" s="276"/>
      <c r="ABV146" s="276"/>
      <c r="ABW146" s="276"/>
      <c r="ABX146" s="276"/>
      <c r="ABY146" s="276"/>
      <c r="ABZ146" s="276"/>
      <c r="ACA146" s="276"/>
      <c r="ACB146" s="276"/>
      <c r="ACC146" s="276"/>
      <c r="ACD146" s="276"/>
      <c r="ACE146" s="276"/>
      <c r="ACF146" s="276"/>
      <c r="ACG146" s="276"/>
      <c r="ACH146" s="276"/>
      <c r="ACI146" s="276"/>
      <c r="ACJ146" s="276"/>
      <c r="ACK146" s="276"/>
      <c r="ACL146" s="276"/>
      <c r="ACM146" s="276"/>
      <c r="ACN146" s="276"/>
      <c r="ACO146" s="276"/>
      <c r="ACP146" s="276"/>
      <c r="ACQ146" s="276"/>
      <c r="ACR146" s="276"/>
      <c r="ACS146" s="276"/>
      <c r="ACT146" s="276"/>
      <c r="ACU146" s="276"/>
      <c r="ACV146" s="276"/>
      <c r="ACW146" s="276"/>
      <c r="ACX146" s="276"/>
      <c r="ACY146" s="276"/>
      <c r="ACZ146" s="276"/>
      <c r="ADA146" s="276"/>
      <c r="ADB146" s="276"/>
      <c r="ADC146" s="276"/>
      <c r="ADD146" s="276"/>
      <c r="ADE146" s="276"/>
      <c r="ADF146" s="276"/>
      <c r="ADG146" s="276"/>
      <c r="ADH146" s="276"/>
      <c r="ADI146" s="276"/>
      <c r="ADJ146" s="276"/>
      <c r="ADK146" s="276"/>
      <c r="ADL146" s="276"/>
      <c r="ADM146" s="276"/>
      <c r="ADN146" s="276"/>
      <c r="ADO146" s="276"/>
      <c r="ADP146" s="276"/>
      <c r="ADQ146" s="276"/>
      <c r="ADR146" s="276"/>
      <c r="ADS146" s="276"/>
      <c r="ADT146" s="276"/>
      <c r="ADU146" s="276"/>
      <c r="ADV146" s="276"/>
      <c r="ADW146" s="276"/>
      <c r="ADX146" s="276"/>
      <c r="ADY146" s="276"/>
      <c r="ADZ146" s="276"/>
      <c r="AEA146" s="276"/>
      <c r="AEB146" s="276"/>
      <c r="AEC146" s="276"/>
      <c r="AED146" s="276"/>
      <c r="AEE146" s="276"/>
      <c r="AEF146" s="276"/>
      <c r="AEG146" s="276"/>
      <c r="AEH146" s="276"/>
      <c r="AEI146" s="276"/>
      <c r="AEJ146" s="276"/>
      <c r="AEK146" s="276"/>
      <c r="AEL146" s="276"/>
      <c r="AEM146" s="276"/>
      <c r="AEN146" s="276"/>
      <c r="AEO146" s="276"/>
      <c r="AEP146" s="276"/>
      <c r="AEQ146" s="276"/>
      <c r="AER146" s="276"/>
      <c r="AES146" s="276"/>
      <c r="AET146" s="276"/>
      <c r="AEU146" s="276"/>
      <c r="AEV146" s="276"/>
      <c r="AEW146" s="276"/>
      <c r="AEX146" s="276"/>
      <c r="AEY146" s="276"/>
      <c r="AEZ146" s="276"/>
      <c r="AFA146" s="276"/>
      <c r="AFB146" s="276"/>
      <c r="AFC146" s="276"/>
      <c r="AFD146" s="276"/>
      <c r="AFE146" s="276"/>
      <c r="AFF146" s="276"/>
      <c r="AFG146" s="276"/>
      <c r="AFH146" s="276"/>
      <c r="AFI146" s="276"/>
      <c r="AFJ146" s="276"/>
      <c r="AFK146" s="276"/>
      <c r="AFL146" s="276"/>
      <c r="AFM146" s="276"/>
      <c r="AFN146" s="276"/>
      <c r="AFO146" s="276"/>
      <c r="AFP146" s="276"/>
      <c r="AFQ146" s="276"/>
      <c r="AFR146" s="276"/>
      <c r="AFS146" s="276"/>
      <c r="AFT146" s="276"/>
      <c r="AFU146" s="276"/>
      <c r="AFV146" s="276"/>
      <c r="AFW146" s="276"/>
      <c r="AFX146" s="276"/>
      <c r="AFY146" s="276"/>
      <c r="AFZ146" s="276"/>
      <c r="AGA146" s="276"/>
      <c r="AGB146" s="276"/>
      <c r="AGC146" s="276"/>
      <c r="AGD146" s="276"/>
      <c r="AGE146" s="276"/>
      <c r="AGF146" s="276"/>
      <c r="AGG146" s="276"/>
      <c r="AGH146" s="276"/>
      <c r="AGI146" s="276"/>
      <c r="AGJ146" s="276"/>
      <c r="AGK146" s="276"/>
      <c r="AGL146" s="276"/>
      <c r="AGM146" s="276"/>
      <c r="AGN146" s="276"/>
      <c r="AGO146" s="276"/>
      <c r="AGP146" s="276"/>
      <c r="AGQ146" s="276"/>
      <c r="AGR146" s="276"/>
      <c r="AGS146" s="276"/>
      <c r="AGT146" s="276"/>
      <c r="AGU146" s="276"/>
      <c r="AGV146" s="276"/>
      <c r="AGW146" s="276"/>
      <c r="AGX146" s="276"/>
      <c r="AGY146" s="276"/>
      <c r="AGZ146" s="276"/>
      <c r="AHA146" s="276"/>
      <c r="AHB146" s="276"/>
      <c r="AHC146" s="276"/>
      <c r="AHD146" s="276"/>
      <c r="AHE146" s="276"/>
      <c r="AHF146" s="276"/>
      <c r="AHG146" s="276"/>
      <c r="AHH146" s="276"/>
      <c r="AHI146" s="276"/>
      <c r="AHJ146" s="276"/>
      <c r="AHK146" s="276"/>
      <c r="AHL146" s="276"/>
      <c r="AHM146" s="276"/>
      <c r="AHN146" s="276"/>
      <c r="AHO146" s="276"/>
      <c r="AHP146" s="276"/>
      <c r="AHQ146" s="276"/>
      <c r="AHR146" s="276"/>
      <c r="AHS146" s="276"/>
      <c r="AHT146" s="276"/>
      <c r="AHU146" s="276"/>
      <c r="AHV146" s="276"/>
      <c r="AHW146" s="276"/>
      <c r="AHX146" s="276"/>
      <c r="AHY146" s="276"/>
      <c r="AHZ146" s="276"/>
      <c r="AIA146" s="276"/>
      <c r="AIB146" s="276"/>
      <c r="AIC146" s="276"/>
      <c r="AID146" s="276"/>
      <c r="AIE146" s="276"/>
      <c r="AIF146" s="276"/>
      <c r="AIG146" s="276"/>
      <c r="AIH146" s="276"/>
      <c r="AII146" s="276"/>
      <c r="AIJ146" s="276"/>
      <c r="AIK146" s="276"/>
      <c r="AIL146" s="276"/>
      <c r="AIM146" s="276"/>
      <c r="AIN146" s="276"/>
      <c r="AIO146" s="276"/>
      <c r="AIP146" s="276"/>
      <c r="AIQ146" s="276"/>
      <c r="AIR146" s="276"/>
      <c r="AIS146" s="276"/>
      <c r="AIT146" s="276"/>
      <c r="AIU146" s="276"/>
      <c r="AIV146" s="276"/>
      <c r="AIW146" s="276"/>
      <c r="AIX146" s="276"/>
      <c r="AIY146" s="276"/>
      <c r="AIZ146" s="276"/>
      <c r="AJA146" s="276"/>
      <c r="AJB146" s="276"/>
      <c r="AJC146" s="276"/>
      <c r="AJD146" s="276"/>
      <c r="AJE146" s="276"/>
      <c r="AJF146" s="276"/>
      <c r="AJG146" s="276"/>
      <c r="AJH146" s="276"/>
      <c r="AJI146" s="276"/>
      <c r="AJJ146" s="276"/>
      <c r="AJK146" s="276"/>
      <c r="AJL146" s="276"/>
      <c r="AJM146" s="276"/>
      <c r="AJN146" s="276"/>
      <c r="AJO146" s="276"/>
      <c r="AJP146" s="276"/>
      <c r="AJQ146" s="276"/>
      <c r="AJR146" s="276"/>
      <c r="AJS146" s="276"/>
      <c r="AJT146" s="276"/>
      <c r="AJU146" s="276"/>
      <c r="AJV146" s="276"/>
      <c r="AJW146" s="276"/>
      <c r="AJX146" s="276"/>
      <c r="AJY146" s="276"/>
      <c r="AJZ146" s="276"/>
      <c r="AKA146" s="276"/>
      <c r="AKB146" s="276"/>
      <c r="AKC146" s="276"/>
      <c r="AKD146" s="276"/>
      <c r="AKE146" s="276"/>
      <c r="AKF146" s="276"/>
      <c r="AKG146" s="276"/>
      <c r="AKH146" s="276"/>
      <c r="AKI146" s="276"/>
      <c r="AKJ146" s="276"/>
      <c r="AKK146" s="276"/>
      <c r="AKL146" s="276"/>
      <c r="AKM146" s="276"/>
      <c r="AKN146" s="276"/>
      <c r="AKO146" s="276"/>
      <c r="AKP146" s="276"/>
      <c r="AKQ146" s="276"/>
      <c r="AKR146" s="276"/>
      <c r="AKS146" s="276"/>
      <c r="AKT146" s="276"/>
      <c r="AKU146" s="276"/>
      <c r="AKV146" s="276"/>
      <c r="AKW146" s="276"/>
      <c r="AKX146" s="276"/>
      <c r="AKY146" s="276"/>
      <c r="AKZ146" s="276"/>
      <c r="ALA146" s="276"/>
      <c r="ALB146" s="276"/>
      <c r="ALC146" s="276"/>
      <c r="ALD146" s="276"/>
      <c r="ALE146" s="276"/>
      <c r="ALF146" s="276"/>
      <c r="ALG146" s="276"/>
      <c r="ALH146" s="276"/>
      <c r="ALI146" s="276"/>
      <c r="ALJ146" s="276"/>
      <c r="ALK146" s="276"/>
      <c r="ALL146" s="276"/>
      <c r="ALM146" s="276"/>
      <c r="ALN146" s="276"/>
      <c r="ALO146" s="276"/>
      <c r="ALP146" s="276"/>
      <c r="ALQ146" s="276"/>
      <c r="ALR146" s="276"/>
      <c r="ALS146" s="276"/>
      <c r="ALT146" s="276"/>
      <c r="ALU146" s="276"/>
      <c r="ALV146" s="276"/>
      <c r="ALW146" s="276"/>
      <c r="ALX146" s="276"/>
      <c r="ALY146" s="276"/>
      <c r="ALZ146" s="276"/>
      <c r="AMA146" s="276"/>
      <c r="AMB146" s="276"/>
      <c r="AMC146" s="276"/>
      <c r="AMD146" s="276"/>
      <c r="AME146" s="276"/>
      <c r="AMF146" s="276"/>
      <c r="AMG146" s="276"/>
      <c r="AMH146" s="276"/>
      <c r="AMI146" s="276"/>
      <c r="AMJ146" s="276"/>
      <c r="AMK146" s="276"/>
    </row>
    <row r="147" spans="1:1025" customFormat="1" ht="131.25" customHeight="1" x14ac:dyDescent="0.25">
      <c r="A147" s="276"/>
      <c r="B147" s="282">
        <v>19</v>
      </c>
      <c r="C147" s="222" t="s">
        <v>244</v>
      </c>
      <c r="D147" s="290"/>
      <c r="E147" s="291"/>
      <c r="F147" s="292"/>
      <c r="G147" s="305" t="s">
        <v>262</v>
      </c>
      <c r="H147" s="293"/>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c r="BT147" s="276"/>
      <c r="BU147" s="276"/>
      <c r="BV147" s="276"/>
      <c r="BW147" s="276"/>
      <c r="BX147" s="276"/>
      <c r="BY147" s="276"/>
      <c r="BZ147" s="276"/>
      <c r="CA147" s="276"/>
      <c r="CB147" s="276"/>
      <c r="CC147" s="276"/>
      <c r="CD147" s="276"/>
      <c r="CE147" s="276"/>
      <c r="CF147" s="276"/>
      <c r="CG147" s="276"/>
      <c r="CH147" s="276"/>
      <c r="CI147" s="276"/>
      <c r="CJ147" s="276"/>
      <c r="CK147" s="276"/>
      <c r="CL147" s="276"/>
      <c r="CM147" s="276"/>
      <c r="CN147" s="276"/>
      <c r="CO147" s="276"/>
      <c r="CP147" s="276"/>
      <c r="CQ147" s="276"/>
      <c r="CR147" s="276"/>
      <c r="CS147" s="276"/>
      <c r="CT147" s="276"/>
      <c r="CU147" s="276"/>
      <c r="CV147" s="276"/>
      <c r="CW147" s="276"/>
      <c r="CX147" s="276"/>
      <c r="CY147" s="276"/>
      <c r="CZ147" s="276"/>
      <c r="DA147" s="276"/>
      <c r="DB147" s="276"/>
      <c r="DC147" s="276"/>
      <c r="DD147" s="276"/>
      <c r="DE147" s="276"/>
      <c r="DF147" s="276"/>
      <c r="DG147" s="276"/>
      <c r="DH147" s="276"/>
      <c r="DI147" s="276"/>
      <c r="DJ147" s="276"/>
      <c r="DK147" s="276"/>
      <c r="DL147" s="276"/>
      <c r="DM147" s="276"/>
      <c r="DN147" s="276"/>
      <c r="DO147" s="276"/>
      <c r="DP147" s="276"/>
      <c r="DQ147" s="276"/>
      <c r="DR147" s="276"/>
      <c r="DS147" s="276"/>
      <c r="DT147" s="276"/>
      <c r="DU147" s="276"/>
      <c r="DV147" s="276"/>
      <c r="DW147" s="276"/>
      <c r="DX147" s="276"/>
      <c r="DY147" s="276"/>
      <c r="DZ147" s="276"/>
      <c r="EA147" s="276"/>
      <c r="EB147" s="276"/>
      <c r="EC147" s="276"/>
      <c r="ED147" s="276"/>
      <c r="EE147" s="276"/>
      <c r="EF147" s="276"/>
      <c r="EG147" s="276"/>
      <c r="EH147" s="276"/>
      <c r="EI147" s="276"/>
      <c r="EJ147" s="276"/>
      <c r="EK147" s="276"/>
      <c r="EL147" s="276"/>
      <c r="EM147" s="276"/>
      <c r="EN147" s="276"/>
      <c r="EO147" s="276"/>
      <c r="EP147" s="276"/>
      <c r="EQ147" s="276"/>
      <c r="ER147" s="276"/>
      <c r="ES147" s="276"/>
      <c r="ET147" s="276"/>
      <c r="EU147" s="276"/>
      <c r="EV147" s="276"/>
      <c r="EW147" s="276"/>
      <c r="EX147" s="276"/>
      <c r="EY147" s="276"/>
      <c r="EZ147" s="276"/>
      <c r="FA147" s="276"/>
      <c r="FB147" s="276"/>
      <c r="FC147" s="276"/>
      <c r="FD147" s="276"/>
      <c r="FE147" s="276"/>
      <c r="FF147" s="276"/>
      <c r="FG147" s="276"/>
      <c r="FH147" s="276"/>
      <c r="FI147" s="276"/>
      <c r="FJ147" s="276"/>
      <c r="FK147" s="276"/>
      <c r="FL147" s="276"/>
      <c r="FM147" s="276"/>
      <c r="FN147" s="276"/>
      <c r="FO147" s="276"/>
      <c r="FP147" s="276"/>
      <c r="FQ147" s="276"/>
      <c r="FR147" s="276"/>
      <c r="FS147" s="276"/>
      <c r="FT147" s="276"/>
      <c r="FU147" s="276"/>
      <c r="FV147" s="276"/>
      <c r="FW147" s="276"/>
      <c r="FX147" s="276"/>
      <c r="FY147" s="276"/>
      <c r="FZ147" s="276"/>
      <c r="GA147" s="276"/>
      <c r="GB147" s="276"/>
      <c r="GC147" s="276"/>
      <c r="GD147" s="276"/>
      <c r="GE147" s="276"/>
      <c r="GF147" s="276"/>
      <c r="GG147" s="276"/>
      <c r="GH147" s="276"/>
      <c r="GI147" s="276"/>
      <c r="GJ147" s="276"/>
      <c r="GK147" s="276"/>
      <c r="GL147" s="276"/>
      <c r="GM147" s="276"/>
      <c r="GN147" s="276"/>
      <c r="GO147" s="276"/>
      <c r="GP147" s="276"/>
      <c r="GQ147" s="276"/>
      <c r="GR147" s="276"/>
      <c r="GS147" s="276"/>
      <c r="GT147" s="276"/>
      <c r="GU147" s="276"/>
      <c r="GV147" s="276"/>
      <c r="GW147" s="276"/>
      <c r="GX147" s="276"/>
      <c r="GY147" s="276"/>
      <c r="GZ147" s="276"/>
      <c r="HA147" s="276"/>
      <c r="HB147" s="276"/>
      <c r="HC147" s="276"/>
      <c r="HD147" s="276"/>
      <c r="HE147" s="276"/>
      <c r="HF147" s="276"/>
      <c r="HG147" s="276"/>
      <c r="HH147" s="276"/>
      <c r="HI147" s="276"/>
      <c r="HJ147" s="276"/>
      <c r="HK147" s="276"/>
      <c r="HL147" s="276"/>
      <c r="HM147" s="276"/>
      <c r="HN147" s="276"/>
      <c r="HO147" s="276"/>
      <c r="HP147" s="276"/>
      <c r="HQ147" s="276"/>
      <c r="HR147" s="276"/>
      <c r="HS147" s="276"/>
      <c r="HT147" s="276"/>
      <c r="HU147" s="276"/>
      <c r="HV147" s="276"/>
      <c r="HW147" s="276"/>
      <c r="HX147" s="276"/>
      <c r="HY147" s="276"/>
      <c r="HZ147" s="276"/>
      <c r="IA147" s="276"/>
      <c r="IB147" s="276"/>
      <c r="IC147" s="276"/>
      <c r="ID147" s="276"/>
      <c r="IE147" s="276"/>
      <c r="IF147" s="276"/>
      <c r="IG147" s="276"/>
      <c r="IH147" s="276"/>
      <c r="II147" s="276"/>
      <c r="IJ147" s="276"/>
      <c r="IK147" s="276"/>
      <c r="IL147" s="276"/>
      <c r="IM147" s="276"/>
      <c r="IN147" s="276"/>
      <c r="IO147" s="276"/>
      <c r="IP147" s="276"/>
      <c r="IQ147" s="276"/>
      <c r="IR147" s="276"/>
      <c r="IS147" s="276"/>
      <c r="IT147" s="276"/>
      <c r="IU147" s="276"/>
      <c r="IV147" s="276"/>
      <c r="IW147" s="276"/>
      <c r="IX147" s="276"/>
      <c r="IY147" s="276"/>
      <c r="IZ147" s="276"/>
      <c r="JA147" s="276"/>
      <c r="JB147" s="276"/>
      <c r="JC147" s="276"/>
      <c r="JD147" s="276"/>
      <c r="JE147" s="276"/>
      <c r="JF147" s="276"/>
      <c r="JG147" s="276"/>
      <c r="JH147" s="276"/>
      <c r="JI147" s="276"/>
      <c r="JJ147" s="276"/>
      <c r="JK147" s="276"/>
      <c r="JL147" s="276"/>
      <c r="JM147" s="276"/>
      <c r="JN147" s="276"/>
      <c r="JO147" s="276"/>
      <c r="JP147" s="276"/>
      <c r="JQ147" s="276"/>
      <c r="JR147" s="276"/>
      <c r="JS147" s="276"/>
      <c r="JT147" s="276"/>
      <c r="JU147" s="276"/>
      <c r="JV147" s="276"/>
      <c r="JW147" s="276"/>
      <c r="JX147" s="276"/>
      <c r="JY147" s="276"/>
      <c r="JZ147" s="276"/>
      <c r="KA147" s="276"/>
      <c r="KB147" s="276"/>
      <c r="KC147" s="276"/>
      <c r="KD147" s="276"/>
      <c r="KE147" s="276"/>
      <c r="KF147" s="276"/>
      <c r="KG147" s="276"/>
      <c r="KH147" s="276"/>
      <c r="KI147" s="276"/>
      <c r="KJ147" s="276"/>
      <c r="KK147" s="276"/>
      <c r="KL147" s="276"/>
      <c r="KM147" s="276"/>
      <c r="KN147" s="276"/>
      <c r="KO147" s="276"/>
      <c r="KP147" s="276"/>
      <c r="KQ147" s="276"/>
      <c r="KR147" s="276"/>
      <c r="KS147" s="276"/>
      <c r="KT147" s="276"/>
      <c r="KU147" s="276"/>
      <c r="KV147" s="276"/>
      <c r="KW147" s="276"/>
      <c r="KX147" s="276"/>
      <c r="KY147" s="276"/>
      <c r="KZ147" s="276"/>
      <c r="LA147" s="276"/>
      <c r="LB147" s="276"/>
      <c r="LC147" s="276"/>
      <c r="LD147" s="276"/>
      <c r="LE147" s="276"/>
      <c r="LF147" s="276"/>
      <c r="LG147" s="276"/>
      <c r="LH147" s="276"/>
      <c r="LI147" s="276"/>
      <c r="LJ147" s="276"/>
      <c r="LK147" s="276"/>
      <c r="LL147" s="276"/>
      <c r="LM147" s="276"/>
      <c r="LN147" s="276"/>
      <c r="LO147" s="276"/>
      <c r="LP147" s="276"/>
      <c r="LQ147" s="276"/>
      <c r="LR147" s="276"/>
      <c r="LS147" s="276"/>
      <c r="LT147" s="276"/>
      <c r="LU147" s="276"/>
      <c r="LV147" s="276"/>
      <c r="LW147" s="276"/>
      <c r="LX147" s="276"/>
      <c r="LY147" s="276"/>
      <c r="LZ147" s="276"/>
      <c r="MA147" s="276"/>
      <c r="MB147" s="276"/>
      <c r="MC147" s="276"/>
      <c r="MD147" s="276"/>
      <c r="ME147" s="276"/>
      <c r="MF147" s="276"/>
      <c r="MG147" s="276"/>
      <c r="MH147" s="276"/>
      <c r="MI147" s="276"/>
      <c r="MJ147" s="276"/>
      <c r="MK147" s="276"/>
      <c r="ML147" s="276"/>
      <c r="MM147" s="276"/>
      <c r="MN147" s="276"/>
      <c r="MO147" s="276"/>
      <c r="MP147" s="276"/>
      <c r="MQ147" s="276"/>
      <c r="MR147" s="276"/>
      <c r="MS147" s="276"/>
      <c r="MT147" s="276"/>
      <c r="MU147" s="276"/>
      <c r="MV147" s="276"/>
      <c r="MW147" s="276"/>
      <c r="MX147" s="276"/>
      <c r="MY147" s="276"/>
      <c r="MZ147" s="276"/>
      <c r="NA147" s="276"/>
      <c r="NB147" s="276"/>
      <c r="NC147" s="276"/>
      <c r="ND147" s="276"/>
      <c r="NE147" s="276"/>
      <c r="NF147" s="276"/>
      <c r="NG147" s="276"/>
      <c r="NH147" s="276"/>
      <c r="NI147" s="276"/>
      <c r="NJ147" s="276"/>
      <c r="NK147" s="276"/>
      <c r="NL147" s="276"/>
      <c r="NM147" s="276"/>
      <c r="NN147" s="276"/>
      <c r="NO147" s="276"/>
      <c r="NP147" s="276"/>
      <c r="NQ147" s="276"/>
      <c r="NR147" s="276"/>
      <c r="NS147" s="276"/>
      <c r="NT147" s="276"/>
      <c r="NU147" s="276"/>
      <c r="NV147" s="276"/>
      <c r="NW147" s="276"/>
      <c r="NX147" s="276"/>
      <c r="NY147" s="276"/>
      <c r="NZ147" s="276"/>
      <c r="OA147" s="276"/>
      <c r="OB147" s="276"/>
      <c r="OC147" s="276"/>
      <c r="OD147" s="276"/>
      <c r="OE147" s="276"/>
      <c r="OF147" s="276"/>
      <c r="OG147" s="276"/>
      <c r="OH147" s="276"/>
      <c r="OI147" s="276"/>
      <c r="OJ147" s="276"/>
      <c r="OK147" s="276"/>
      <c r="OL147" s="276"/>
      <c r="OM147" s="276"/>
      <c r="ON147" s="276"/>
      <c r="OO147" s="276"/>
      <c r="OP147" s="276"/>
      <c r="OQ147" s="276"/>
      <c r="OR147" s="276"/>
      <c r="OS147" s="276"/>
      <c r="OT147" s="276"/>
      <c r="OU147" s="276"/>
      <c r="OV147" s="276"/>
      <c r="OW147" s="276"/>
      <c r="OX147" s="276"/>
      <c r="OY147" s="276"/>
      <c r="OZ147" s="276"/>
      <c r="PA147" s="276"/>
      <c r="PB147" s="276"/>
      <c r="PC147" s="276"/>
      <c r="PD147" s="276"/>
      <c r="PE147" s="276"/>
      <c r="PF147" s="276"/>
      <c r="PG147" s="276"/>
      <c r="PH147" s="276"/>
      <c r="PI147" s="276"/>
      <c r="PJ147" s="276"/>
      <c r="PK147" s="276"/>
      <c r="PL147" s="276"/>
      <c r="PM147" s="276"/>
      <c r="PN147" s="276"/>
      <c r="PO147" s="276"/>
      <c r="PP147" s="276"/>
      <c r="PQ147" s="276"/>
      <c r="PR147" s="276"/>
      <c r="PS147" s="276"/>
      <c r="PT147" s="276"/>
      <c r="PU147" s="276"/>
      <c r="PV147" s="276"/>
      <c r="PW147" s="276"/>
      <c r="PX147" s="276"/>
      <c r="PY147" s="276"/>
      <c r="PZ147" s="276"/>
      <c r="QA147" s="276"/>
      <c r="QB147" s="276"/>
      <c r="QC147" s="276"/>
      <c r="QD147" s="276"/>
      <c r="QE147" s="276"/>
      <c r="QF147" s="276"/>
      <c r="QG147" s="276"/>
      <c r="QH147" s="276"/>
      <c r="QI147" s="276"/>
      <c r="QJ147" s="276"/>
      <c r="QK147" s="276"/>
      <c r="QL147" s="276"/>
      <c r="QM147" s="276"/>
      <c r="QN147" s="276"/>
      <c r="QO147" s="276"/>
      <c r="QP147" s="276"/>
      <c r="QQ147" s="276"/>
      <c r="QR147" s="276"/>
      <c r="QS147" s="276"/>
      <c r="QT147" s="276"/>
      <c r="QU147" s="276"/>
      <c r="QV147" s="276"/>
      <c r="QW147" s="276"/>
      <c r="QX147" s="276"/>
      <c r="QY147" s="276"/>
      <c r="QZ147" s="276"/>
      <c r="RA147" s="276"/>
      <c r="RB147" s="276"/>
      <c r="RC147" s="276"/>
      <c r="RD147" s="276"/>
      <c r="RE147" s="276"/>
      <c r="RF147" s="276"/>
      <c r="RG147" s="276"/>
      <c r="RH147" s="276"/>
      <c r="RI147" s="276"/>
      <c r="RJ147" s="276"/>
      <c r="RK147" s="276"/>
      <c r="RL147" s="276"/>
      <c r="RM147" s="276"/>
      <c r="RN147" s="276"/>
      <c r="RO147" s="276"/>
      <c r="RP147" s="276"/>
      <c r="RQ147" s="276"/>
      <c r="RR147" s="276"/>
      <c r="RS147" s="276"/>
      <c r="RT147" s="276"/>
      <c r="RU147" s="276"/>
      <c r="RV147" s="276"/>
      <c r="RW147" s="276"/>
      <c r="RX147" s="276"/>
      <c r="RY147" s="276"/>
      <c r="RZ147" s="276"/>
      <c r="SA147" s="276"/>
      <c r="SB147" s="276"/>
      <c r="SC147" s="276"/>
      <c r="SD147" s="276"/>
      <c r="SE147" s="276"/>
      <c r="SF147" s="276"/>
      <c r="SG147" s="276"/>
      <c r="SH147" s="276"/>
      <c r="SI147" s="276"/>
      <c r="SJ147" s="276"/>
      <c r="SK147" s="276"/>
      <c r="SL147" s="276"/>
      <c r="SM147" s="276"/>
      <c r="SN147" s="276"/>
      <c r="SO147" s="276"/>
      <c r="SP147" s="276"/>
      <c r="SQ147" s="276"/>
      <c r="SR147" s="276"/>
      <c r="SS147" s="276"/>
      <c r="ST147" s="276"/>
      <c r="SU147" s="276"/>
      <c r="SV147" s="276"/>
      <c r="SW147" s="276"/>
      <c r="SX147" s="276"/>
      <c r="SY147" s="276"/>
      <c r="SZ147" s="276"/>
      <c r="TA147" s="276"/>
      <c r="TB147" s="276"/>
      <c r="TC147" s="276"/>
      <c r="TD147" s="276"/>
      <c r="TE147" s="276"/>
      <c r="TF147" s="276"/>
      <c r="TG147" s="276"/>
      <c r="TH147" s="276"/>
      <c r="TI147" s="276"/>
      <c r="TJ147" s="276"/>
      <c r="TK147" s="276"/>
      <c r="TL147" s="276"/>
      <c r="TM147" s="276"/>
      <c r="TN147" s="276"/>
      <c r="TO147" s="276"/>
      <c r="TP147" s="276"/>
      <c r="TQ147" s="276"/>
      <c r="TR147" s="276"/>
      <c r="TS147" s="276"/>
      <c r="TT147" s="276"/>
      <c r="TU147" s="276"/>
      <c r="TV147" s="276"/>
      <c r="TW147" s="276"/>
      <c r="TX147" s="276"/>
      <c r="TY147" s="276"/>
      <c r="TZ147" s="276"/>
      <c r="UA147" s="276"/>
      <c r="UB147" s="276"/>
      <c r="UC147" s="276"/>
      <c r="UD147" s="276"/>
      <c r="UE147" s="276"/>
      <c r="UF147" s="276"/>
      <c r="UG147" s="276"/>
      <c r="UH147" s="276"/>
      <c r="UI147" s="276"/>
      <c r="UJ147" s="276"/>
      <c r="UK147" s="276"/>
      <c r="UL147" s="276"/>
      <c r="UM147" s="276"/>
      <c r="UN147" s="276"/>
      <c r="UO147" s="276"/>
      <c r="UP147" s="276"/>
      <c r="UQ147" s="276"/>
      <c r="UR147" s="276"/>
      <c r="US147" s="276"/>
      <c r="UT147" s="276"/>
      <c r="UU147" s="276"/>
      <c r="UV147" s="276"/>
      <c r="UW147" s="276"/>
      <c r="UX147" s="276"/>
      <c r="UY147" s="276"/>
      <c r="UZ147" s="276"/>
      <c r="VA147" s="276"/>
      <c r="VB147" s="276"/>
      <c r="VC147" s="276"/>
      <c r="VD147" s="276"/>
      <c r="VE147" s="276"/>
      <c r="VF147" s="276"/>
      <c r="VG147" s="276"/>
      <c r="VH147" s="276"/>
      <c r="VI147" s="276"/>
      <c r="VJ147" s="276"/>
      <c r="VK147" s="276"/>
      <c r="VL147" s="276"/>
      <c r="VM147" s="276"/>
      <c r="VN147" s="276"/>
      <c r="VO147" s="276"/>
      <c r="VP147" s="276"/>
      <c r="VQ147" s="276"/>
      <c r="VR147" s="276"/>
      <c r="VS147" s="276"/>
      <c r="VT147" s="276"/>
      <c r="VU147" s="276"/>
      <c r="VV147" s="276"/>
      <c r="VW147" s="276"/>
      <c r="VX147" s="276"/>
      <c r="VY147" s="276"/>
      <c r="VZ147" s="276"/>
      <c r="WA147" s="276"/>
      <c r="WB147" s="276"/>
      <c r="WC147" s="276"/>
      <c r="WD147" s="276"/>
      <c r="WE147" s="276"/>
      <c r="WF147" s="276"/>
      <c r="WG147" s="276"/>
      <c r="WH147" s="276"/>
      <c r="WI147" s="276"/>
      <c r="WJ147" s="276"/>
      <c r="WK147" s="276"/>
      <c r="WL147" s="276"/>
      <c r="WM147" s="276"/>
      <c r="WN147" s="276"/>
      <c r="WO147" s="276"/>
      <c r="WP147" s="276"/>
      <c r="WQ147" s="276"/>
      <c r="WR147" s="276"/>
      <c r="WS147" s="276"/>
      <c r="WT147" s="276"/>
      <c r="WU147" s="276"/>
      <c r="WV147" s="276"/>
      <c r="WW147" s="276"/>
      <c r="WX147" s="276"/>
      <c r="WY147" s="276"/>
      <c r="WZ147" s="276"/>
      <c r="XA147" s="276"/>
      <c r="XB147" s="276"/>
      <c r="XC147" s="276"/>
      <c r="XD147" s="276"/>
      <c r="XE147" s="276"/>
      <c r="XF147" s="276"/>
      <c r="XG147" s="276"/>
      <c r="XH147" s="276"/>
      <c r="XI147" s="276"/>
      <c r="XJ147" s="276"/>
      <c r="XK147" s="276"/>
      <c r="XL147" s="276"/>
      <c r="XM147" s="276"/>
      <c r="XN147" s="276"/>
      <c r="XO147" s="276"/>
      <c r="XP147" s="276"/>
      <c r="XQ147" s="276"/>
      <c r="XR147" s="276"/>
      <c r="XS147" s="276"/>
      <c r="XT147" s="276"/>
      <c r="XU147" s="276"/>
      <c r="XV147" s="276"/>
      <c r="XW147" s="276"/>
      <c r="XX147" s="276"/>
      <c r="XY147" s="276"/>
      <c r="XZ147" s="276"/>
      <c r="YA147" s="276"/>
      <c r="YB147" s="276"/>
      <c r="YC147" s="276"/>
      <c r="YD147" s="276"/>
      <c r="YE147" s="276"/>
      <c r="YF147" s="276"/>
      <c r="YG147" s="276"/>
      <c r="YH147" s="276"/>
      <c r="YI147" s="276"/>
      <c r="YJ147" s="276"/>
      <c r="YK147" s="276"/>
      <c r="YL147" s="276"/>
      <c r="YM147" s="276"/>
      <c r="YN147" s="276"/>
      <c r="YO147" s="276"/>
      <c r="YP147" s="276"/>
      <c r="YQ147" s="276"/>
      <c r="YR147" s="276"/>
      <c r="YS147" s="276"/>
      <c r="YT147" s="276"/>
      <c r="YU147" s="276"/>
      <c r="YV147" s="276"/>
      <c r="YW147" s="276"/>
      <c r="YX147" s="276"/>
      <c r="YY147" s="276"/>
      <c r="YZ147" s="276"/>
      <c r="ZA147" s="276"/>
      <c r="ZB147" s="276"/>
      <c r="ZC147" s="276"/>
      <c r="ZD147" s="276"/>
      <c r="ZE147" s="276"/>
      <c r="ZF147" s="276"/>
      <c r="ZG147" s="276"/>
      <c r="ZH147" s="276"/>
      <c r="ZI147" s="276"/>
      <c r="ZJ147" s="276"/>
      <c r="ZK147" s="276"/>
      <c r="ZL147" s="276"/>
      <c r="ZM147" s="276"/>
      <c r="ZN147" s="276"/>
      <c r="ZO147" s="276"/>
      <c r="ZP147" s="276"/>
      <c r="ZQ147" s="276"/>
      <c r="ZR147" s="276"/>
      <c r="ZS147" s="276"/>
      <c r="ZT147" s="276"/>
      <c r="ZU147" s="276"/>
      <c r="ZV147" s="276"/>
      <c r="ZW147" s="276"/>
      <c r="ZX147" s="276"/>
      <c r="ZY147" s="276"/>
      <c r="ZZ147" s="276"/>
      <c r="AAA147" s="276"/>
      <c r="AAB147" s="276"/>
      <c r="AAC147" s="276"/>
      <c r="AAD147" s="276"/>
      <c r="AAE147" s="276"/>
      <c r="AAF147" s="276"/>
      <c r="AAG147" s="276"/>
      <c r="AAH147" s="276"/>
      <c r="AAI147" s="276"/>
      <c r="AAJ147" s="276"/>
      <c r="AAK147" s="276"/>
      <c r="AAL147" s="276"/>
      <c r="AAM147" s="276"/>
      <c r="AAN147" s="276"/>
      <c r="AAO147" s="276"/>
      <c r="AAP147" s="276"/>
      <c r="AAQ147" s="276"/>
      <c r="AAR147" s="276"/>
      <c r="AAS147" s="276"/>
      <c r="AAT147" s="276"/>
      <c r="AAU147" s="276"/>
      <c r="AAV147" s="276"/>
      <c r="AAW147" s="276"/>
      <c r="AAX147" s="276"/>
      <c r="AAY147" s="276"/>
      <c r="AAZ147" s="276"/>
      <c r="ABA147" s="276"/>
      <c r="ABB147" s="276"/>
      <c r="ABC147" s="276"/>
      <c r="ABD147" s="276"/>
      <c r="ABE147" s="276"/>
      <c r="ABF147" s="276"/>
      <c r="ABG147" s="276"/>
      <c r="ABH147" s="276"/>
      <c r="ABI147" s="276"/>
      <c r="ABJ147" s="276"/>
      <c r="ABK147" s="276"/>
      <c r="ABL147" s="276"/>
      <c r="ABM147" s="276"/>
      <c r="ABN147" s="276"/>
      <c r="ABO147" s="276"/>
      <c r="ABP147" s="276"/>
      <c r="ABQ147" s="276"/>
      <c r="ABR147" s="276"/>
      <c r="ABS147" s="276"/>
      <c r="ABT147" s="276"/>
      <c r="ABU147" s="276"/>
      <c r="ABV147" s="276"/>
      <c r="ABW147" s="276"/>
      <c r="ABX147" s="276"/>
      <c r="ABY147" s="276"/>
      <c r="ABZ147" s="276"/>
      <c r="ACA147" s="276"/>
      <c r="ACB147" s="276"/>
      <c r="ACC147" s="276"/>
      <c r="ACD147" s="276"/>
      <c r="ACE147" s="276"/>
      <c r="ACF147" s="276"/>
      <c r="ACG147" s="276"/>
      <c r="ACH147" s="276"/>
      <c r="ACI147" s="276"/>
      <c r="ACJ147" s="276"/>
      <c r="ACK147" s="276"/>
      <c r="ACL147" s="276"/>
      <c r="ACM147" s="276"/>
      <c r="ACN147" s="276"/>
      <c r="ACO147" s="276"/>
      <c r="ACP147" s="276"/>
      <c r="ACQ147" s="276"/>
      <c r="ACR147" s="276"/>
      <c r="ACS147" s="276"/>
      <c r="ACT147" s="276"/>
      <c r="ACU147" s="276"/>
      <c r="ACV147" s="276"/>
      <c r="ACW147" s="276"/>
      <c r="ACX147" s="276"/>
      <c r="ACY147" s="276"/>
      <c r="ACZ147" s="276"/>
      <c r="ADA147" s="276"/>
      <c r="ADB147" s="276"/>
      <c r="ADC147" s="276"/>
      <c r="ADD147" s="276"/>
      <c r="ADE147" s="276"/>
      <c r="ADF147" s="276"/>
      <c r="ADG147" s="276"/>
      <c r="ADH147" s="276"/>
      <c r="ADI147" s="276"/>
      <c r="ADJ147" s="276"/>
      <c r="ADK147" s="276"/>
      <c r="ADL147" s="276"/>
      <c r="ADM147" s="276"/>
      <c r="ADN147" s="276"/>
      <c r="ADO147" s="276"/>
      <c r="ADP147" s="276"/>
      <c r="ADQ147" s="276"/>
      <c r="ADR147" s="276"/>
      <c r="ADS147" s="276"/>
      <c r="ADT147" s="276"/>
      <c r="ADU147" s="276"/>
      <c r="ADV147" s="276"/>
      <c r="ADW147" s="276"/>
      <c r="ADX147" s="276"/>
      <c r="ADY147" s="276"/>
      <c r="ADZ147" s="276"/>
      <c r="AEA147" s="276"/>
      <c r="AEB147" s="276"/>
      <c r="AEC147" s="276"/>
      <c r="AED147" s="276"/>
      <c r="AEE147" s="276"/>
      <c r="AEF147" s="276"/>
      <c r="AEG147" s="276"/>
      <c r="AEH147" s="276"/>
      <c r="AEI147" s="276"/>
      <c r="AEJ147" s="276"/>
      <c r="AEK147" s="276"/>
      <c r="AEL147" s="276"/>
      <c r="AEM147" s="276"/>
      <c r="AEN147" s="276"/>
      <c r="AEO147" s="276"/>
      <c r="AEP147" s="276"/>
      <c r="AEQ147" s="276"/>
      <c r="AER147" s="276"/>
      <c r="AES147" s="276"/>
      <c r="AET147" s="276"/>
      <c r="AEU147" s="276"/>
      <c r="AEV147" s="276"/>
      <c r="AEW147" s="276"/>
      <c r="AEX147" s="276"/>
      <c r="AEY147" s="276"/>
      <c r="AEZ147" s="276"/>
      <c r="AFA147" s="276"/>
      <c r="AFB147" s="276"/>
      <c r="AFC147" s="276"/>
      <c r="AFD147" s="276"/>
      <c r="AFE147" s="276"/>
      <c r="AFF147" s="276"/>
      <c r="AFG147" s="276"/>
      <c r="AFH147" s="276"/>
      <c r="AFI147" s="276"/>
      <c r="AFJ147" s="276"/>
      <c r="AFK147" s="276"/>
      <c r="AFL147" s="276"/>
      <c r="AFM147" s="276"/>
      <c r="AFN147" s="276"/>
      <c r="AFO147" s="276"/>
      <c r="AFP147" s="276"/>
      <c r="AFQ147" s="276"/>
      <c r="AFR147" s="276"/>
      <c r="AFS147" s="276"/>
      <c r="AFT147" s="276"/>
      <c r="AFU147" s="276"/>
      <c r="AFV147" s="276"/>
      <c r="AFW147" s="276"/>
      <c r="AFX147" s="276"/>
      <c r="AFY147" s="276"/>
      <c r="AFZ147" s="276"/>
      <c r="AGA147" s="276"/>
      <c r="AGB147" s="276"/>
      <c r="AGC147" s="276"/>
      <c r="AGD147" s="276"/>
      <c r="AGE147" s="276"/>
      <c r="AGF147" s="276"/>
      <c r="AGG147" s="276"/>
      <c r="AGH147" s="276"/>
      <c r="AGI147" s="276"/>
      <c r="AGJ147" s="276"/>
      <c r="AGK147" s="276"/>
      <c r="AGL147" s="276"/>
      <c r="AGM147" s="276"/>
      <c r="AGN147" s="276"/>
      <c r="AGO147" s="276"/>
      <c r="AGP147" s="276"/>
      <c r="AGQ147" s="276"/>
      <c r="AGR147" s="276"/>
      <c r="AGS147" s="276"/>
      <c r="AGT147" s="276"/>
      <c r="AGU147" s="276"/>
      <c r="AGV147" s="276"/>
      <c r="AGW147" s="276"/>
      <c r="AGX147" s="276"/>
      <c r="AGY147" s="276"/>
      <c r="AGZ147" s="276"/>
      <c r="AHA147" s="276"/>
      <c r="AHB147" s="276"/>
      <c r="AHC147" s="276"/>
      <c r="AHD147" s="276"/>
      <c r="AHE147" s="276"/>
      <c r="AHF147" s="276"/>
      <c r="AHG147" s="276"/>
      <c r="AHH147" s="276"/>
      <c r="AHI147" s="276"/>
      <c r="AHJ147" s="276"/>
      <c r="AHK147" s="276"/>
      <c r="AHL147" s="276"/>
      <c r="AHM147" s="276"/>
      <c r="AHN147" s="276"/>
      <c r="AHO147" s="276"/>
      <c r="AHP147" s="276"/>
      <c r="AHQ147" s="276"/>
      <c r="AHR147" s="276"/>
      <c r="AHS147" s="276"/>
      <c r="AHT147" s="276"/>
      <c r="AHU147" s="276"/>
      <c r="AHV147" s="276"/>
      <c r="AHW147" s="276"/>
      <c r="AHX147" s="276"/>
      <c r="AHY147" s="276"/>
      <c r="AHZ147" s="276"/>
      <c r="AIA147" s="276"/>
      <c r="AIB147" s="276"/>
      <c r="AIC147" s="276"/>
      <c r="AID147" s="276"/>
      <c r="AIE147" s="276"/>
      <c r="AIF147" s="276"/>
      <c r="AIG147" s="276"/>
      <c r="AIH147" s="276"/>
      <c r="AII147" s="276"/>
      <c r="AIJ147" s="276"/>
      <c r="AIK147" s="276"/>
      <c r="AIL147" s="276"/>
      <c r="AIM147" s="276"/>
      <c r="AIN147" s="276"/>
      <c r="AIO147" s="276"/>
      <c r="AIP147" s="276"/>
      <c r="AIQ147" s="276"/>
      <c r="AIR147" s="276"/>
      <c r="AIS147" s="276"/>
      <c r="AIT147" s="276"/>
      <c r="AIU147" s="276"/>
      <c r="AIV147" s="276"/>
      <c r="AIW147" s="276"/>
      <c r="AIX147" s="276"/>
      <c r="AIY147" s="276"/>
      <c r="AIZ147" s="276"/>
      <c r="AJA147" s="276"/>
      <c r="AJB147" s="276"/>
      <c r="AJC147" s="276"/>
      <c r="AJD147" s="276"/>
      <c r="AJE147" s="276"/>
      <c r="AJF147" s="276"/>
      <c r="AJG147" s="276"/>
      <c r="AJH147" s="276"/>
      <c r="AJI147" s="276"/>
      <c r="AJJ147" s="276"/>
      <c r="AJK147" s="276"/>
      <c r="AJL147" s="276"/>
      <c r="AJM147" s="276"/>
      <c r="AJN147" s="276"/>
      <c r="AJO147" s="276"/>
      <c r="AJP147" s="276"/>
      <c r="AJQ147" s="276"/>
      <c r="AJR147" s="276"/>
      <c r="AJS147" s="276"/>
      <c r="AJT147" s="276"/>
      <c r="AJU147" s="276"/>
      <c r="AJV147" s="276"/>
      <c r="AJW147" s="276"/>
      <c r="AJX147" s="276"/>
      <c r="AJY147" s="276"/>
      <c r="AJZ147" s="276"/>
      <c r="AKA147" s="276"/>
      <c r="AKB147" s="276"/>
      <c r="AKC147" s="276"/>
      <c r="AKD147" s="276"/>
      <c r="AKE147" s="276"/>
      <c r="AKF147" s="276"/>
      <c r="AKG147" s="276"/>
      <c r="AKH147" s="276"/>
      <c r="AKI147" s="276"/>
      <c r="AKJ147" s="276"/>
      <c r="AKK147" s="276"/>
      <c r="AKL147" s="276"/>
      <c r="AKM147" s="276"/>
      <c r="AKN147" s="276"/>
      <c r="AKO147" s="276"/>
      <c r="AKP147" s="276"/>
      <c r="AKQ147" s="276"/>
      <c r="AKR147" s="276"/>
      <c r="AKS147" s="276"/>
      <c r="AKT147" s="276"/>
      <c r="AKU147" s="276"/>
      <c r="AKV147" s="276"/>
      <c r="AKW147" s="276"/>
      <c r="AKX147" s="276"/>
      <c r="AKY147" s="276"/>
      <c r="AKZ147" s="276"/>
      <c r="ALA147" s="276"/>
      <c r="ALB147" s="276"/>
      <c r="ALC147" s="276"/>
      <c r="ALD147" s="276"/>
      <c r="ALE147" s="276"/>
      <c r="ALF147" s="276"/>
      <c r="ALG147" s="276"/>
      <c r="ALH147" s="276"/>
      <c r="ALI147" s="276"/>
      <c r="ALJ147" s="276"/>
      <c r="ALK147" s="276"/>
      <c r="ALL147" s="276"/>
      <c r="ALM147" s="276"/>
      <c r="ALN147" s="276"/>
      <c r="ALO147" s="276"/>
      <c r="ALP147" s="276"/>
      <c r="ALQ147" s="276"/>
      <c r="ALR147" s="276"/>
      <c r="ALS147" s="276"/>
      <c r="ALT147" s="276"/>
      <c r="ALU147" s="276"/>
      <c r="ALV147" s="276"/>
      <c r="ALW147" s="276"/>
      <c r="ALX147" s="276"/>
      <c r="ALY147" s="276"/>
      <c r="ALZ147" s="276"/>
      <c r="AMA147" s="276"/>
      <c r="AMB147" s="276"/>
      <c r="AMC147" s="276"/>
      <c r="AMD147" s="276"/>
      <c r="AME147" s="276"/>
      <c r="AMF147" s="276"/>
      <c r="AMG147" s="276"/>
      <c r="AMH147" s="276"/>
      <c r="AMI147" s="276"/>
      <c r="AMJ147" s="276"/>
      <c r="AMK147" s="276"/>
    </row>
    <row r="148" spans="1:1025" customFormat="1" ht="131.25" customHeight="1" x14ac:dyDescent="0.25">
      <c r="A148" s="276"/>
      <c r="B148" s="307">
        <v>20</v>
      </c>
      <c r="C148" s="222" t="s">
        <v>264</v>
      </c>
      <c r="D148" s="290"/>
      <c r="E148" s="291"/>
      <c r="F148" s="292"/>
      <c r="G148" s="305" t="s">
        <v>265</v>
      </c>
      <c r="H148" s="308"/>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c r="BT148" s="276"/>
      <c r="BU148" s="276"/>
      <c r="BV148" s="276"/>
      <c r="BW148" s="276"/>
      <c r="BX148" s="276"/>
      <c r="BY148" s="276"/>
      <c r="BZ148" s="276"/>
      <c r="CA148" s="276"/>
      <c r="CB148" s="276"/>
      <c r="CC148" s="276"/>
      <c r="CD148" s="276"/>
      <c r="CE148" s="276"/>
      <c r="CF148" s="276"/>
      <c r="CG148" s="276"/>
      <c r="CH148" s="276"/>
      <c r="CI148" s="276"/>
      <c r="CJ148" s="276"/>
      <c r="CK148" s="276"/>
      <c r="CL148" s="276"/>
      <c r="CM148" s="276"/>
      <c r="CN148" s="276"/>
      <c r="CO148" s="276"/>
      <c r="CP148" s="276"/>
      <c r="CQ148" s="276"/>
      <c r="CR148" s="276"/>
      <c r="CS148" s="276"/>
      <c r="CT148" s="276"/>
      <c r="CU148" s="276"/>
      <c r="CV148" s="276"/>
      <c r="CW148" s="276"/>
      <c r="CX148" s="276"/>
      <c r="CY148" s="276"/>
      <c r="CZ148" s="276"/>
      <c r="DA148" s="276"/>
      <c r="DB148" s="276"/>
      <c r="DC148" s="276"/>
      <c r="DD148" s="276"/>
      <c r="DE148" s="276"/>
      <c r="DF148" s="276"/>
      <c r="DG148" s="276"/>
      <c r="DH148" s="276"/>
      <c r="DI148" s="276"/>
      <c r="DJ148" s="276"/>
      <c r="DK148" s="276"/>
      <c r="DL148" s="276"/>
      <c r="DM148" s="276"/>
      <c r="DN148" s="276"/>
      <c r="DO148" s="276"/>
      <c r="DP148" s="276"/>
      <c r="DQ148" s="276"/>
      <c r="DR148" s="276"/>
      <c r="DS148" s="276"/>
      <c r="DT148" s="276"/>
      <c r="DU148" s="276"/>
      <c r="DV148" s="276"/>
      <c r="DW148" s="276"/>
      <c r="DX148" s="276"/>
      <c r="DY148" s="276"/>
      <c r="DZ148" s="276"/>
      <c r="EA148" s="276"/>
      <c r="EB148" s="276"/>
      <c r="EC148" s="276"/>
      <c r="ED148" s="276"/>
      <c r="EE148" s="276"/>
      <c r="EF148" s="276"/>
      <c r="EG148" s="276"/>
      <c r="EH148" s="276"/>
      <c r="EI148" s="276"/>
      <c r="EJ148" s="276"/>
      <c r="EK148" s="276"/>
      <c r="EL148" s="276"/>
      <c r="EM148" s="276"/>
      <c r="EN148" s="276"/>
      <c r="EO148" s="276"/>
      <c r="EP148" s="276"/>
      <c r="EQ148" s="276"/>
      <c r="ER148" s="276"/>
      <c r="ES148" s="276"/>
      <c r="ET148" s="276"/>
      <c r="EU148" s="276"/>
      <c r="EV148" s="276"/>
      <c r="EW148" s="276"/>
      <c r="EX148" s="276"/>
      <c r="EY148" s="276"/>
      <c r="EZ148" s="276"/>
      <c r="FA148" s="276"/>
      <c r="FB148" s="276"/>
      <c r="FC148" s="276"/>
      <c r="FD148" s="276"/>
      <c r="FE148" s="276"/>
      <c r="FF148" s="276"/>
      <c r="FG148" s="276"/>
      <c r="FH148" s="276"/>
      <c r="FI148" s="276"/>
      <c r="FJ148" s="276"/>
      <c r="FK148" s="276"/>
      <c r="FL148" s="276"/>
      <c r="FM148" s="276"/>
      <c r="FN148" s="276"/>
      <c r="FO148" s="276"/>
      <c r="FP148" s="276"/>
      <c r="FQ148" s="276"/>
      <c r="FR148" s="276"/>
      <c r="FS148" s="276"/>
      <c r="FT148" s="276"/>
      <c r="FU148" s="276"/>
      <c r="FV148" s="276"/>
      <c r="FW148" s="276"/>
      <c r="FX148" s="276"/>
      <c r="FY148" s="276"/>
      <c r="FZ148" s="276"/>
      <c r="GA148" s="276"/>
      <c r="GB148" s="276"/>
      <c r="GC148" s="276"/>
      <c r="GD148" s="276"/>
      <c r="GE148" s="276"/>
      <c r="GF148" s="276"/>
      <c r="GG148" s="276"/>
      <c r="GH148" s="276"/>
      <c r="GI148" s="276"/>
      <c r="GJ148" s="276"/>
      <c r="GK148" s="276"/>
      <c r="GL148" s="276"/>
      <c r="GM148" s="276"/>
      <c r="GN148" s="276"/>
      <c r="GO148" s="276"/>
      <c r="GP148" s="276"/>
      <c r="GQ148" s="276"/>
      <c r="GR148" s="276"/>
      <c r="GS148" s="276"/>
      <c r="GT148" s="276"/>
      <c r="GU148" s="276"/>
      <c r="GV148" s="276"/>
      <c r="GW148" s="276"/>
      <c r="GX148" s="276"/>
      <c r="GY148" s="276"/>
      <c r="GZ148" s="276"/>
      <c r="HA148" s="276"/>
      <c r="HB148" s="276"/>
      <c r="HC148" s="276"/>
      <c r="HD148" s="276"/>
      <c r="HE148" s="276"/>
      <c r="HF148" s="276"/>
      <c r="HG148" s="276"/>
      <c r="HH148" s="276"/>
      <c r="HI148" s="276"/>
      <c r="HJ148" s="276"/>
      <c r="HK148" s="276"/>
      <c r="HL148" s="276"/>
      <c r="HM148" s="276"/>
      <c r="HN148" s="276"/>
      <c r="HO148" s="276"/>
      <c r="HP148" s="276"/>
      <c r="HQ148" s="276"/>
      <c r="HR148" s="276"/>
      <c r="HS148" s="276"/>
      <c r="HT148" s="276"/>
      <c r="HU148" s="276"/>
      <c r="HV148" s="276"/>
      <c r="HW148" s="276"/>
      <c r="HX148" s="276"/>
      <c r="HY148" s="276"/>
      <c r="HZ148" s="276"/>
      <c r="IA148" s="276"/>
      <c r="IB148" s="276"/>
      <c r="IC148" s="276"/>
      <c r="ID148" s="276"/>
      <c r="IE148" s="276"/>
      <c r="IF148" s="276"/>
      <c r="IG148" s="276"/>
      <c r="IH148" s="276"/>
      <c r="II148" s="276"/>
      <c r="IJ148" s="276"/>
      <c r="IK148" s="276"/>
      <c r="IL148" s="276"/>
      <c r="IM148" s="276"/>
      <c r="IN148" s="276"/>
      <c r="IO148" s="276"/>
      <c r="IP148" s="276"/>
      <c r="IQ148" s="276"/>
      <c r="IR148" s="276"/>
      <c r="IS148" s="276"/>
      <c r="IT148" s="276"/>
      <c r="IU148" s="276"/>
      <c r="IV148" s="276"/>
      <c r="IW148" s="276"/>
      <c r="IX148" s="276"/>
      <c r="IY148" s="276"/>
      <c r="IZ148" s="276"/>
      <c r="JA148" s="276"/>
      <c r="JB148" s="276"/>
      <c r="JC148" s="276"/>
      <c r="JD148" s="276"/>
      <c r="JE148" s="276"/>
      <c r="JF148" s="276"/>
      <c r="JG148" s="276"/>
      <c r="JH148" s="276"/>
      <c r="JI148" s="276"/>
      <c r="JJ148" s="276"/>
      <c r="JK148" s="276"/>
      <c r="JL148" s="276"/>
      <c r="JM148" s="276"/>
      <c r="JN148" s="276"/>
      <c r="JO148" s="276"/>
      <c r="JP148" s="276"/>
      <c r="JQ148" s="276"/>
      <c r="JR148" s="276"/>
      <c r="JS148" s="276"/>
      <c r="JT148" s="276"/>
      <c r="JU148" s="276"/>
      <c r="JV148" s="276"/>
      <c r="JW148" s="276"/>
      <c r="JX148" s="276"/>
      <c r="JY148" s="276"/>
      <c r="JZ148" s="276"/>
      <c r="KA148" s="276"/>
      <c r="KB148" s="276"/>
      <c r="KC148" s="276"/>
      <c r="KD148" s="276"/>
      <c r="KE148" s="276"/>
      <c r="KF148" s="276"/>
      <c r="KG148" s="276"/>
      <c r="KH148" s="276"/>
      <c r="KI148" s="276"/>
      <c r="KJ148" s="276"/>
      <c r="KK148" s="276"/>
      <c r="KL148" s="276"/>
      <c r="KM148" s="276"/>
      <c r="KN148" s="276"/>
      <c r="KO148" s="276"/>
      <c r="KP148" s="276"/>
      <c r="KQ148" s="276"/>
      <c r="KR148" s="276"/>
      <c r="KS148" s="276"/>
      <c r="KT148" s="276"/>
      <c r="KU148" s="276"/>
      <c r="KV148" s="276"/>
      <c r="KW148" s="276"/>
      <c r="KX148" s="276"/>
      <c r="KY148" s="276"/>
      <c r="KZ148" s="276"/>
      <c r="LA148" s="276"/>
      <c r="LB148" s="276"/>
      <c r="LC148" s="276"/>
      <c r="LD148" s="276"/>
      <c r="LE148" s="276"/>
      <c r="LF148" s="276"/>
      <c r="LG148" s="276"/>
      <c r="LH148" s="276"/>
      <c r="LI148" s="276"/>
      <c r="LJ148" s="276"/>
      <c r="LK148" s="276"/>
      <c r="LL148" s="276"/>
      <c r="LM148" s="276"/>
      <c r="LN148" s="276"/>
      <c r="LO148" s="276"/>
      <c r="LP148" s="276"/>
      <c r="LQ148" s="276"/>
      <c r="LR148" s="276"/>
      <c r="LS148" s="276"/>
      <c r="LT148" s="276"/>
      <c r="LU148" s="276"/>
      <c r="LV148" s="276"/>
      <c r="LW148" s="276"/>
      <c r="LX148" s="276"/>
      <c r="LY148" s="276"/>
      <c r="LZ148" s="276"/>
      <c r="MA148" s="276"/>
      <c r="MB148" s="276"/>
      <c r="MC148" s="276"/>
      <c r="MD148" s="276"/>
      <c r="ME148" s="276"/>
      <c r="MF148" s="276"/>
      <c r="MG148" s="276"/>
      <c r="MH148" s="276"/>
      <c r="MI148" s="276"/>
      <c r="MJ148" s="276"/>
      <c r="MK148" s="276"/>
      <c r="ML148" s="276"/>
      <c r="MM148" s="276"/>
      <c r="MN148" s="276"/>
      <c r="MO148" s="276"/>
      <c r="MP148" s="276"/>
      <c r="MQ148" s="276"/>
      <c r="MR148" s="276"/>
      <c r="MS148" s="276"/>
      <c r="MT148" s="276"/>
      <c r="MU148" s="276"/>
      <c r="MV148" s="276"/>
      <c r="MW148" s="276"/>
      <c r="MX148" s="276"/>
      <c r="MY148" s="276"/>
      <c r="MZ148" s="276"/>
      <c r="NA148" s="276"/>
      <c r="NB148" s="276"/>
      <c r="NC148" s="276"/>
      <c r="ND148" s="276"/>
      <c r="NE148" s="276"/>
      <c r="NF148" s="276"/>
      <c r="NG148" s="276"/>
      <c r="NH148" s="276"/>
      <c r="NI148" s="276"/>
      <c r="NJ148" s="276"/>
      <c r="NK148" s="276"/>
      <c r="NL148" s="276"/>
      <c r="NM148" s="276"/>
      <c r="NN148" s="276"/>
      <c r="NO148" s="276"/>
      <c r="NP148" s="276"/>
      <c r="NQ148" s="276"/>
      <c r="NR148" s="276"/>
      <c r="NS148" s="276"/>
      <c r="NT148" s="276"/>
      <c r="NU148" s="276"/>
      <c r="NV148" s="276"/>
      <c r="NW148" s="276"/>
      <c r="NX148" s="276"/>
      <c r="NY148" s="276"/>
      <c r="NZ148" s="276"/>
      <c r="OA148" s="276"/>
      <c r="OB148" s="276"/>
      <c r="OC148" s="276"/>
      <c r="OD148" s="276"/>
      <c r="OE148" s="276"/>
      <c r="OF148" s="276"/>
      <c r="OG148" s="276"/>
      <c r="OH148" s="276"/>
      <c r="OI148" s="276"/>
      <c r="OJ148" s="276"/>
      <c r="OK148" s="276"/>
      <c r="OL148" s="276"/>
      <c r="OM148" s="276"/>
      <c r="ON148" s="276"/>
      <c r="OO148" s="276"/>
      <c r="OP148" s="276"/>
      <c r="OQ148" s="276"/>
      <c r="OR148" s="276"/>
      <c r="OS148" s="276"/>
      <c r="OT148" s="276"/>
      <c r="OU148" s="276"/>
      <c r="OV148" s="276"/>
      <c r="OW148" s="276"/>
      <c r="OX148" s="276"/>
      <c r="OY148" s="276"/>
      <c r="OZ148" s="276"/>
      <c r="PA148" s="276"/>
      <c r="PB148" s="276"/>
      <c r="PC148" s="276"/>
      <c r="PD148" s="276"/>
      <c r="PE148" s="276"/>
      <c r="PF148" s="276"/>
      <c r="PG148" s="276"/>
      <c r="PH148" s="276"/>
      <c r="PI148" s="276"/>
      <c r="PJ148" s="276"/>
      <c r="PK148" s="276"/>
      <c r="PL148" s="276"/>
      <c r="PM148" s="276"/>
      <c r="PN148" s="276"/>
      <c r="PO148" s="276"/>
      <c r="PP148" s="276"/>
      <c r="PQ148" s="276"/>
      <c r="PR148" s="276"/>
      <c r="PS148" s="276"/>
      <c r="PT148" s="276"/>
      <c r="PU148" s="276"/>
      <c r="PV148" s="276"/>
      <c r="PW148" s="276"/>
      <c r="PX148" s="276"/>
      <c r="PY148" s="276"/>
      <c r="PZ148" s="276"/>
      <c r="QA148" s="276"/>
      <c r="QB148" s="276"/>
      <c r="QC148" s="276"/>
      <c r="QD148" s="276"/>
      <c r="QE148" s="276"/>
      <c r="QF148" s="276"/>
      <c r="QG148" s="276"/>
      <c r="QH148" s="276"/>
      <c r="QI148" s="276"/>
      <c r="QJ148" s="276"/>
      <c r="QK148" s="276"/>
      <c r="QL148" s="276"/>
      <c r="QM148" s="276"/>
      <c r="QN148" s="276"/>
      <c r="QO148" s="276"/>
      <c r="QP148" s="276"/>
      <c r="QQ148" s="276"/>
      <c r="QR148" s="276"/>
      <c r="QS148" s="276"/>
      <c r="QT148" s="276"/>
      <c r="QU148" s="276"/>
      <c r="QV148" s="276"/>
      <c r="QW148" s="276"/>
      <c r="QX148" s="276"/>
      <c r="QY148" s="276"/>
      <c r="QZ148" s="276"/>
      <c r="RA148" s="276"/>
      <c r="RB148" s="276"/>
      <c r="RC148" s="276"/>
      <c r="RD148" s="276"/>
      <c r="RE148" s="276"/>
      <c r="RF148" s="276"/>
      <c r="RG148" s="276"/>
      <c r="RH148" s="276"/>
      <c r="RI148" s="276"/>
      <c r="RJ148" s="276"/>
      <c r="RK148" s="276"/>
      <c r="RL148" s="276"/>
      <c r="RM148" s="276"/>
      <c r="RN148" s="276"/>
      <c r="RO148" s="276"/>
      <c r="RP148" s="276"/>
      <c r="RQ148" s="276"/>
      <c r="RR148" s="276"/>
      <c r="RS148" s="276"/>
      <c r="RT148" s="276"/>
      <c r="RU148" s="276"/>
      <c r="RV148" s="276"/>
      <c r="RW148" s="276"/>
      <c r="RX148" s="276"/>
      <c r="RY148" s="276"/>
      <c r="RZ148" s="276"/>
      <c r="SA148" s="276"/>
      <c r="SB148" s="276"/>
      <c r="SC148" s="276"/>
      <c r="SD148" s="276"/>
      <c r="SE148" s="276"/>
      <c r="SF148" s="276"/>
      <c r="SG148" s="276"/>
      <c r="SH148" s="276"/>
      <c r="SI148" s="276"/>
      <c r="SJ148" s="276"/>
      <c r="SK148" s="276"/>
      <c r="SL148" s="276"/>
      <c r="SM148" s="276"/>
      <c r="SN148" s="276"/>
      <c r="SO148" s="276"/>
      <c r="SP148" s="276"/>
      <c r="SQ148" s="276"/>
      <c r="SR148" s="276"/>
      <c r="SS148" s="276"/>
      <c r="ST148" s="276"/>
      <c r="SU148" s="276"/>
      <c r="SV148" s="276"/>
      <c r="SW148" s="276"/>
      <c r="SX148" s="276"/>
      <c r="SY148" s="276"/>
      <c r="SZ148" s="276"/>
      <c r="TA148" s="276"/>
      <c r="TB148" s="276"/>
      <c r="TC148" s="276"/>
      <c r="TD148" s="276"/>
      <c r="TE148" s="276"/>
      <c r="TF148" s="276"/>
      <c r="TG148" s="276"/>
      <c r="TH148" s="276"/>
      <c r="TI148" s="276"/>
      <c r="TJ148" s="276"/>
      <c r="TK148" s="276"/>
      <c r="TL148" s="276"/>
      <c r="TM148" s="276"/>
      <c r="TN148" s="276"/>
      <c r="TO148" s="276"/>
      <c r="TP148" s="276"/>
      <c r="TQ148" s="276"/>
      <c r="TR148" s="276"/>
      <c r="TS148" s="276"/>
      <c r="TT148" s="276"/>
      <c r="TU148" s="276"/>
      <c r="TV148" s="276"/>
      <c r="TW148" s="276"/>
      <c r="TX148" s="276"/>
      <c r="TY148" s="276"/>
      <c r="TZ148" s="276"/>
      <c r="UA148" s="276"/>
      <c r="UB148" s="276"/>
      <c r="UC148" s="276"/>
      <c r="UD148" s="276"/>
      <c r="UE148" s="276"/>
      <c r="UF148" s="276"/>
      <c r="UG148" s="276"/>
      <c r="UH148" s="276"/>
      <c r="UI148" s="276"/>
      <c r="UJ148" s="276"/>
      <c r="UK148" s="276"/>
      <c r="UL148" s="276"/>
      <c r="UM148" s="276"/>
      <c r="UN148" s="276"/>
      <c r="UO148" s="276"/>
      <c r="UP148" s="276"/>
      <c r="UQ148" s="276"/>
      <c r="UR148" s="276"/>
      <c r="US148" s="276"/>
      <c r="UT148" s="276"/>
      <c r="UU148" s="276"/>
      <c r="UV148" s="276"/>
      <c r="UW148" s="276"/>
      <c r="UX148" s="276"/>
      <c r="UY148" s="276"/>
      <c r="UZ148" s="276"/>
      <c r="VA148" s="276"/>
      <c r="VB148" s="276"/>
      <c r="VC148" s="276"/>
      <c r="VD148" s="276"/>
      <c r="VE148" s="276"/>
      <c r="VF148" s="276"/>
      <c r="VG148" s="276"/>
      <c r="VH148" s="276"/>
      <c r="VI148" s="276"/>
      <c r="VJ148" s="276"/>
      <c r="VK148" s="276"/>
      <c r="VL148" s="276"/>
      <c r="VM148" s="276"/>
      <c r="VN148" s="276"/>
      <c r="VO148" s="276"/>
      <c r="VP148" s="276"/>
      <c r="VQ148" s="276"/>
      <c r="VR148" s="276"/>
      <c r="VS148" s="276"/>
      <c r="VT148" s="276"/>
      <c r="VU148" s="276"/>
      <c r="VV148" s="276"/>
      <c r="VW148" s="276"/>
      <c r="VX148" s="276"/>
      <c r="VY148" s="276"/>
      <c r="VZ148" s="276"/>
      <c r="WA148" s="276"/>
      <c r="WB148" s="276"/>
      <c r="WC148" s="276"/>
      <c r="WD148" s="276"/>
      <c r="WE148" s="276"/>
      <c r="WF148" s="276"/>
      <c r="WG148" s="276"/>
      <c r="WH148" s="276"/>
      <c r="WI148" s="276"/>
      <c r="WJ148" s="276"/>
      <c r="WK148" s="276"/>
      <c r="WL148" s="276"/>
      <c r="WM148" s="276"/>
      <c r="WN148" s="276"/>
      <c r="WO148" s="276"/>
      <c r="WP148" s="276"/>
      <c r="WQ148" s="276"/>
      <c r="WR148" s="276"/>
      <c r="WS148" s="276"/>
      <c r="WT148" s="276"/>
      <c r="WU148" s="276"/>
      <c r="WV148" s="276"/>
      <c r="WW148" s="276"/>
      <c r="WX148" s="276"/>
      <c r="WY148" s="276"/>
      <c r="WZ148" s="276"/>
      <c r="XA148" s="276"/>
      <c r="XB148" s="276"/>
      <c r="XC148" s="276"/>
      <c r="XD148" s="276"/>
      <c r="XE148" s="276"/>
      <c r="XF148" s="276"/>
      <c r="XG148" s="276"/>
      <c r="XH148" s="276"/>
      <c r="XI148" s="276"/>
      <c r="XJ148" s="276"/>
      <c r="XK148" s="276"/>
      <c r="XL148" s="276"/>
      <c r="XM148" s="276"/>
      <c r="XN148" s="276"/>
      <c r="XO148" s="276"/>
      <c r="XP148" s="276"/>
      <c r="XQ148" s="276"/>
      <c r="XR148" s="276"/>
      <c r="XS148" s="276"/>
      <c r="XT148" s="276"/>
      <c r="XU148" s="276"/>
      <c r="XV148" s="276"/>
      <c r="XW148" s="276"/>
      <c r="XX148" s="276"/>
      <c r="XY148" s="276"/>
      <c r="XZ148" s="276"/>
      <c r="YA148" s="276"/>
      <c r="YB148" s="276"/>
      <c r="YC148" s="276"/>
      <c r="YD148" s="276"/>
      <c r="YE148" s="276"/>
      <c r="YF148" s="276"/>
      <c r="YG148" s="276"/>
      <c r="YH148" s="276"/>
      <c r="YI148" s="276"/>
      <c r="YJ148" s="276"/>
      <c r="YK148" s="276"/>
      <c r="YL148" s="276"/>
      <c r="YM148" s="276"/>
      <c r="YN148" s="276"/>
      <c r="YO148" s="276"/>
      <c r="YP148" s="276"/>
      <c r="YQ148" s="276"/>
      <c r="YR148" s="276"/>
      <c r="YS148" s="276"/>
      <c r="YT148" s="276"/>
      <c r="YU148" s="276"/>
      <c r="YV148" s="276"/>
      <c r="YW148" s="276"/>
      <c r="YX148" s="276"/>
      <c r="YY148" s="276"/>
      <c r="YZ148" s="276"/>
      <c r="ZA148" s="276"/>
      <c r="ZB148" s="276"/>
      <c r="ZC148" s="276"/>
      <c r="ZD148" s="276"/>
      <c r="ZE148" s="276"/>
      <c r="ZF148" s="276"/>
      <c r="ZG148" s="276"/>
      <c r="ZH148" s="276"/>
      <c r="ZI148" s="276"/>
      <c r="ZJ148" s="276"/>
      <c r="ZK148" s="276"/>
      <c r="ZL148" s="276"/>
      <c r="ZM148" s="276"/>
      <c r="ZN148" s="276"/>
      <c r="ZO148" s="276"/>
      <c r="ZP148" s="276"/>
      <c r="ZQ148" s="276"/>
      <c r="ZR148" s="276"/>
      <c r="ZS148" s="276"/>
      <c r="ZT148" s="276"/>
      <c r="ZU148" s="276"/>
      <c r="ZV148" s="276"/>
      <c r="ZW148" s="276"/>
      <c r="ZX148" s="276"/>
      <c r="ZY148" s="276"/>
      <c r="ZZ148" s="276"/>
      <c r="AAA148" s="276"/>
      <c r="AAB148" s="276"/>
      <c r="AAC148" s="276"/>
      <c r="AAD148" s="276"/>
      <c r="AAE148" s="276"/>
      <c r="AAF148" s="276"/>
      <c r="AAG148" s="276"/>
      <c r="AAH148" s="276"/>
      <c r="AAI148" s="276"/>
      <c r="AAJ148" s="276"/>
      <c r="AAK148" s="276"/>
      <c r="AAL148" s="276"/>
      <c r="AAM148" s="276"/>
      <c r="AAN148" s="276"/>
      <c r="AAO148" s="276"/>
      <c r="AAP148" s="276"/>
      <c r="AAQ148" s="276"/>
      <c r="AAR148" s="276"/>
      <c r="AAS148" s="276"/>
      <c r="AAT148" s="276"/>
      <c r="AAU148" s="276"/>
      <c r="AAV148" s="276"/>
      <c r="AAW148" s="276"/>
      <c r="AAX148" s="276"/>
      <c r="AAY148" s="276"/>
      <c r="AAZ148" s="276"/>
      <c r="ABA148" s="276"/>
      <c r="ABB148" s="276"/>
      <c r="ABC148" s="276"/>
      <c r="ABD148" s="276"/>
      <c r="ABE148" s="276"/>
      <c r="ABF148" s="276"/>
      <c r="ABG148" s="276"/>
      <c r="ABH148" s="276"/>
      <c r="ABI148" s="276"/>
      <c r="ABJ148" s="276"/>
      <c r="ABK148" s="276"/>
      <c r="ABL148" s="276"/>
      <c r="ABM148" s="276"/>
      <c r="ABN148" s="276"/>
      <c r="ABO148" s="276"/>
      <c r="ABP148" s="276"/>
      <c r="ABQ148" s="276"/>
      <c r="ABR148" s="276"/>
      <c r="ABS148" s="276"/>
      <c r="ABT148" s="276"/>
      <c r="ABU148" s="276"/>
      <c r="ABV148" s="276"/>
      <c r="ABW148" s="276"/>
      <c r="ABX148" s="276"/>
      <c r="ABY148" s="276"/>
      <c r="ABZ148" s="276"/>
      <c r="ACA148" s="276"/>
      <c r="ACB148" s="276"/>
      <c r="ACC148" s="276"/>
      <c r="ACD148" s="276"/>
      <c r="ACE148" s="276"/>
      <c r="ACF148" s="276"/>
      <c r="ACG148" s="276"/>
      <c r="ACH148" s="276"/>
      <c r="ACI148" s="276"/>
      <c r="ACJ148" s="276"/>
      <c r="ACK148" s="276"/>
      <c r="ACL148" s="276"/>
      <c r="ACM148" s="276"/>
      <c r="ACN148" s="276"/>
      <c r="ACO148" s="276"/>
      <c r="ACP148" s="276"/>
      <c r="ACQ148" s="276"/>
      <c r="ACR148" s="276"/>
      <c r="ACS148" s="276"/>
      <c r="ACT148" s="276"/>
      <c r="ACU148" s="276"/>
      <c r="ACV148" s="276"/>
      <c r="ACW148" s="276"/>
      <c r="ACX148" s="276"/>
      <c r="ACY148" s="276"/>
      <c r="ACZ148" s="276"/>
      <c r="ADA148" s="276"/>
      <c r="ADB148" s="276"/>
      <c r="ADC148" s="276"/>
      <c r="ADD148" s="276"/>
      <c r="ADE148" s="276"/>
      <c r="ADF148" s="276"/>
      <c r="ADG148" s="276"/>
      <c r="ADH148" s="276"/>
      <c r="ADI148" s="276"/>
      <c r="ADJ148" s="276"/>
      <c r="ADK148" s="276"/>
      <c r="ADL148" s="276"/>
      <c r="ADM148" s="276"/>
      <c r="ADN148" s="276"/>
      <c r="ADO148" s="276"/>
      <c r="ADP148" s="276"/>
      <c r="ADQ148" s="276"/>
      <c r="ADR148" s="276"/>
      <c r="ADS148" s="276"/>
      <c r="ADT148" s="276"/>
      <c r="ADU148" s="276"/>
      <c r="ADV148" s="276"/>
      <c r="ADW148" s="276"/>
      <c r="ADX148" s="276"/>
      <c r="ADY148" s="276"/>
      <c r="ADZ148" s="276"/>
      <c r="AEA148" s="276"/>
      <c r="AEB148" s="276"/>
      <c r="AEC148" s="276"/>
      <c r="AED148" s="276"/>
      <c r="AEE148" s="276"/>
      <c r="AEF148" s="276"/>
      <c r="AEG148" s="276"/>
      <c r="AEH148" s="276"/>
      <c r="AEI148" s="276"/>
      <c r="AEJ148" s="276"/>
      <c r="AEK148" s="276"/>
      <c r="AEL148" s="276"/>
      <c r="AEM148" s="276"/>
      <c r="AEN148" s="276"/>
      <c r="AEO148" s="276"/>
      <c r="AEP148" s="276"/>
      <c r="AEQ148" s="276"/>
      <c r="AER148" s="276"/>
      <c r="AES148" s="276"/>
      <c r="AET148" s="276"/>
      <c r="AEU148" s="276"/>
      <c r="AEV148" s="276"/>
      <c r="AEW148" s="276"/>
      <c r="AEX148" s="276"/>
      <c r="AEY148" s="276"/>
      <c r="AEZ148" s="276"/>
      <c r="AFA148" s="276"/>
      <c r="AFB148" s="276"/>
      <c r="AFC148" s="276"/>
      <c r="AFD148" s="276"/>
      <c r="AFE148" s="276"/>
      <c r="AFF148" s="276"/>
      <c r="AFG148" s="276"/>
      <c r="AFH148" s="276"/>
      <c r="AFI148" s="276"/>
      <c r="AFJ148" s="276"/>
      <c r="AFK148" s="276"/>
      <c r="AFL148" s="276"/>
      <c r="AFM148" s="276"/>
      <c r="AFN148" s="276"/>
      <c r="AFO148" s="276"/>
      <c r="AFP148" s="276"/>
      <c r="AFQ148" s="276"/>
      <c r="AFR148" s="276"/>
      <c r="AFS148" s="276"/>
      <c r="AFT148" s="276"/>
      <c r="AFU148" s="276"/>
      <c r="AFV148" s="276"/>
      <c r="AFW148" s="276"/>
      <c r="AFX148" s="276"/>
      <c r="AFY148" s="276"/>
      <c r="AFZ148" s="276"/>
      <c r="AGA148" s="276"/>
      <c r="AGB148" s="276"/>
      <c r="AGC148" s="276"/>
      <c r="AGD148" s="276"/>
      <c r="AGE148" s="276"/>
      <c r="AGF148" s="276"/>
      <c r="AGG148" s="276"/>
      <c r="AGH148" s="276"/>
      <c r="AGI148" s="276"/>
      <c r="AGJ148" s="276"/>
      <c r="AGK148" s="276"/>
      <c r="AGL148" s="276"/>
      <c r="AGM148" s="276"/>
      <c r="AGN148" s="276"/>
      <c r="AGO148" s="276"/>
      <c r="AGP148" s="276"/>
      <c r="AGQ148" s="276"/>
      <c r="AGR148" s="276"/>
      <c r="AGS148" s="276"/>
      <c r="AGT148" s="276"/>
      <c r="AGU148" s="276"/>
      <c r="AGV148" s="276"/>
      <c r="AGW148" s="276"/>
      <c r="AGX148" s="276"/>
      <c r="AGY148" s="276"/>
      <c r="AGZ148" s="276"/>
      <c r="AHA148" s="276"/>
      <c r="AHB148" s="276"/>
      <c r="AHC148" s="276"/>
      <c r="AHD148" s="276"/>
      <c r="AHE148" s="276"/>
      <c r="AHF148" s="276"/>
      <c r="AHG148" s="276"/>
      <c r="AHH148" s="276"/>
      <c r="AHI148" s="276"/>
      <c r="AHJ148" s="276"/>
      <c r="AHK148" s="276"/>
      <c r="AHL148" s="276"/>
      <c r="AHM148" s="276"/>
      <c r="AHN148" s="276"/>
      <c r="AHO148" s="276"/>
      <c r="AHP148" s="276"/>
      <c r="AHQ148" s="276"/>
      <c r="AHR148" s="276"/>
      <c r="AHS148" s="276"/>
      <c r="AHT148" s="276"/>
      <c r="AHU148" s="276"/>
      <c r="AHV148" s="276"/>
      <c r="AHW148" s="276"/>
      <c r="AHX148" s="276"/>
      <c r="AHY148" s="276"/>
      <c r="AHZ148" s="276"/>
      <c r="AIA148" s="276"/>
      <c r="AIB148" s="276"/>
      <c r="AIC148" s="276"/>
      <c r="AID148" s="276"/>
      <c r="AIE148" s="276"/>
      <c r="AIF148" s="276"/>
      <c r="AIG148" s="276"/>
      <c r="AIH148" s="276"/>
      <c r="AII148" s="276"/>
      <c r="AIJ148" s="276"/>
      <c r="AIK148" s="276"/>
      <c r="AIL148" s="276"/>
      <c r="AIM148" s="276"/>
      <c r="AIN148" s="276"/>
      <c r="AIO148" s="276"/>
      <c r="AIP148" s="276"/>
      <c r="AIQ148" s="276"/>
      <c r="AIR148" s="276"/>
      <c r="AIS148" s="276"/>
      <c r="AIT148" s="276"/>
      <c r="AIU148" s="276"/>
      <c r="AIV148" s="276"/>
      <c r="AIW148" s="276"/>
      <c r="AIX148" s="276"/>
      <c r="AIY148" s="276"/>
      <c r="AIZ148" s="276"/>
      <c r="AJA148" s="276"/>
      <c r="AJB148" s="276"/>
      <c r="AJC148" s="276"/>
      <c r="AJD148" s="276"/>
      <c r="AJE148" s="276"/>
      <c r="AJF148" s="276"/>
      <c r="AJG148" s="276"/>
      <c r="AJH148" s="276"/>
      <c r="AJI148" s="276"/>
      <c r="AJJ148" s="276"/>
      <c r="AJK148" s="276"/>
      <c r="AJL148" s="276"/>
      <c r="AJM148" s="276"/>
      <c r="AJN148" s="276"/>
      <c r="AJO148" s="276"/>
      <c r="AJP148" s="276"/>
      <c r="AJQ148" s="276"/>
      <c r="AJR148" s="276"/>
      <c r="AJS148" s="276"/>
      <c r="AJT148" s="276"/>
      <c r="AJU148" s="276"/>
      <c r="AJV148" s="276"/>
      <c r="AJW148" s="276"/>
      <c r="AJX148" s="276"/>
      <c r="AJY148" s="276"/>
      <c r="AJZ148" s="276"/>
      <c r="AKA148" s="276"/>
      <c r="AKB148" s="276"/>
      <c r="AKC148" s="276"/>
      <c r="AKD148" s="276"/>
      <c r="AKE148" s="276"/>
      <c r="AKF148" s="276"/>
      <c r="AKG148" s="276"/>
      <c r="AKH148" s="276"/>
      <c r="AKI148" s="276"/>
      <c r="AKJ148" s="276"/>
      <c r="AKK148" s="276"/>
      <c r="AKL148" s="276"/>
      <c r="AKM148" s="276"/>
      <c r="AKN148" s="276"/>
      <c r="AKO148" s="276"/>
      <c r="AKP148" s="276"/>
      <c r="AKQ148" s="276"/>
      <c r="AKR148" s="276"/>
      <c r="AKS148" s="276"/>
      <c r="AKT148" s="276"/>
      <c r="AKU148" s="276"/>
      <c r="AKV148" s="276"/>
      <c r="AKW148" s="276"/>
      <c r="AKX148" s="276"/>
      <c r="AKY148" s="276"/>
      <c r="AKZ148" s="276"/>
      <c r="ALA148" s="276"/>
      <c r="ALB148" s="276"/>
      <c r="ALC148" s="276"/>
      <c r="ALD148" s="276"/>
      <c r="ALE148" s="276"/>
      <c r="ALF148" s="276"/>
      <c r="ALG148" s="276"/>
      <c r="ALH148" s="276"/>
      <c r="ALI148" s="276"/>
      <c r="ALJ148" s="276"/>
      <c r="ALK148" s="276"/>
      <c r="ALL148" s="276"/>
      <c r="ALM148" s="276"/>
      <c r="ALN148" s="276"/>
      <c r="ALO148" s="276"/>
      <c r="ALP148" s="276"/>
      <c r="ALQ148" s="276"/>
      <c r="ALR148" s="276"/>
      <c r="ALS148" s="276"/>
      <c r="ALT148" s="276"/>
      <c r="ALU148" s="276"/>
      <c r="ALV148" s="276"/>
      <c r="ALW148" s="276"/>
      <c r="ALX148" s="276"/>
      <c r="ALY148" s="276"/>
      <c r="ALZ148" s="276"/>
      <c r="AMA148" s="276"/>
      <c r="AMB148" s="276"/>
      <c r="AMC148" s="276"/>
      <c r="AMD148" s="276"/>
      <c r="AME148" s="276"/>
      <c r="AMF148" s="276"/>
      <c r="AMG148" s="276"/>
      <c r="AMH148" s="276"/>
      <c r="AMI148" s="276"/>
      <c r="AMJ148" s="276"/>
      <c r="AMK148" s="276"/>
    </row>
    <row r="149" spans="1:1025" ht="39.950000000000003" customHeight="1" thickBot="1" x14ac:dyDescent="0.25">
      <c r="B149" s="656" t="s">
        <v>8</v>
      </c>
      <c r="C149" s="657"/>
      <c r="D149" s="657"/>
      <c r="E149" s="657"/>
      <c r="F149" s="657"/>
      <c r="G149" s="657"/>
      <c r="H149" s="658"/>
    </row>
    <row r="150" spans="1:1025" ht="39.950000000000003" customHeight="1" thickBot="1" x14ac:dyDescent="0.25">
      <c r="B150" s="336" t="s">
        <v>66</v>
      </c>
      <c r="C150" s="636"/>
      <c r="D150" s="636"/>
      <c r="E150" s="637"/>
      <c r="F150" s="638" t="s">
        <v>101</v>
      </c>
      <c r="G150" s="639"/>
      <c r="H150" s="640"/>
    </row>
    <row r="151" spans="1:1025" ht="39.75" customHeight="1" thickBot="1" x14ac:dyDescent="0.25">
      <c r="B151" s="336" t="s">
        <v>100</v>
      </c>
      <c r="C151" s="337"/>
      <c r="D151" s="337"/>
      <c r="E151" s="337"/>
      <c r="F151" s="337"/>
      <c r="G151" s="338"/>
      <c r="H151" s="120">
        <v>0</v>
      </c>
    </row>
    <row r="152" spans="1:1025" ht="30" customHeight="1" thickBot="1" x14ac:dyDescent="0.25">
      <c r="B152" s="38"/>
      <c r="C152" s="27"/>
      <c r="D152" s="28"/>
      <c r="E152" s="28"/>
      <c r="F152" s="10"/>
      <c r="G152" s="29"/>
      <c r="H152" s="39"/>
    </row>
    <row r="153" spans="1:1025" ht="39.950000000000003" customHeight="1" thickBot="1" x14ac:dyDescent="0.25">
      <c r="B153" s="659" t="s">
        <v>85</v>
      </c>
      <c r="C153" s="660"/>
      <c r="D153" s="660"/>
      <c r="E153" s="660"/>
      <c r="F153" s="660"/>
      <c r="G153" s="660"/>
      <c r="H153" s="661"/>
    </row>
    <row r="154" spans="1:1025" ht="39.950000000000003" customHeight="1" x14ac:dyDescent="0.2">
      <c r="B154" s="15" t="s">
        <v>83</v>
      </c>
      <c r="C154" s="16" t="s">
        <v>90</v>
      </c>
      <c r="D154" s="17" t="s">
        <v>3</v>
      </c>
      <c r="E154" s="17" t="s">
        <v>4</v>
      </c>
      <c r="F154" s="17" t="s">
        <v>5</v>
      </c>
      <c r="G154" s="17" t="s">
        <v>14</v>
      </c>
      <c r="H154" s="18" t="s">
        <v>7</v>
      </c>
    </row>
    <row r="155" spans="1:1025" ht="80.099999999999994" customHeight="1" x14ac:dyDescent="0.2">
      <c r="B155" s="21">
        <v>1</v>
      </c>
      <c r="C155" s="22" t="s">
        <v>17</v>
      </c>
      <c r="D155" s="9"/>
      <c r="E155" s="9"/>
      <c r="F155" s="11"/>
      <c r="G155" s="22" t="s">
        <v>112</v>
      </c>
      <c r="H155" s="23"/>
    </row>
    <row r="156" spans="1:1025" ht="80.099999999999994" customHeight="1" x14ac:dyDescent="0.2">
      <c r="B156" s="30" t="s">
        <v>18</v>
      </c>
      <c r="C156" s="22" t="s">
        <v>19</v>
      </c>
      <c r="D156" s="9"/>
      <c r="E156" s="9"/>
      <c r="F156" s="11"/>
      <c r="G156" s="22" t="s">
        <v>112</v>
      </c>
      <c r="H156" s="23"/>
    </row>
    <row r="157" spans="1:1025" ht="80.099999999999994" customHeight="1" x14ac:dyDescent="0.2">
      <c r="B157" s="30" t="s">
        <v>20</v>
      </c>
      <c r="C157" s="22" t="s">
        <v>21</v>
      </c>
      <c r="D157" s="9"/>
      <c r="E157" s="9"/>
      <c r="F157" s="11"/>
      <c r="G157" s="22" t="s">
        <v>112</v>
      </c>
      <c r="H157" s="23"/>
    </row>
    <row r="158" spans="1:1025" ht="80.099999999999994" customHeight="1" x14ac:dyDescent="0.2">
      <c r="B158" s="21">
        <v>2</v>
      </c>
      <c r="C158" s="22" t="s">
        <v>22</v>
      </c>
      <c r="D158" s="9"/>
      <c r="E158" s="9"/>
      <c r="F158" s="11"/>
      <c r="G158" s="22" t="s">
        <v>112</v>
      </c>
      <c r="H158" s="23"/>
    </row>
    <row r="159" spans="1:1025" ht="181.5" customHeight="1" x14ac:dyDescent="0.2">
      <c r="B159" s="21">
        <v>3</v>
      </c>
      <c r="C159" s="40" t="s">
        <v>99</v>
      </c>
      <c r="D159" s="11"/>
      <c r="E159" s="9"/>
      <c r="F159" s="9"/>
      <c r="G159" s="40" t="s">
        <v>98</v>
      </c>
      <c r="H159" s="23"/>
    </row>
    <row r="160" spans="1:1025" ht="98.25" customHeight="1" x14ac:dyDescent="0.2">
      <c r="B160" s="30" t="s">
        <v>23</v>
      </c>
      <c r="C160" s="22" t="s">
        <v>19</v>
      </c>
      <c r="D160" s="11"/>
      <c r="E160" s="9"/>
      <c r="F160" s="9"/>
      <c r="G160" s="22" t="s">
        <v>112</v>
      </c>
      <c r="H160" s="23"/>
    </row>
    <row r="161" spans="1:1025" ht="98.25" customHeight="1" x14ac:dyDescent="0.2">
      <c r="B161" s="30" t="s">
        <v>24</v>
      </c>
      <c r="C161" s="22" t="s">
        <v>21</v>
      </c>
      <c r="D161" s="11"/>
      <c r="E161" s="9"/>
      <c r="F161" s="9"/>
      <c r="G161" s="22" t="s">
        <v>112</v>
      </c>
      <c r="H161" s="23"/>
    </row>
    <row r="162" spans="1:1025" ht="98.25" customHeight="1" thickBot="1" x14ac:dyDescent="0.25">
      <c r="B162" s="76">
        <v>4</v>
      </c>
      <c r="C162" s="24" t="s">
        <v>25</v>
      </c>
      <c r="D162" s="25"/>
      <c r="E162" s="20"/>
      <c r="F162" s="20"/>
      <c r="G162" s="306" t="s">
        <v>112</v>
      </c>
      <c r="H162" s="26"/>
    </row>
    <row r="163" spans="1:1025" customFormat="1" ht="138" customHeight="1" x14ac:dyDescent="0.25">
      <c r="A163" s="276"/>
      <c r="B163" s="294">
        <v>5</v>
      </c>
      <c r="C163" s="295" t="s">
        <v>245</v>
      </c>
      <c r="D163" s="296"/>
      <c r="E163" s="297"/>
      <c r="F163" s="298"/>
      <c r="G163" s="305" t="s">
        <v>263</v>
      </c>
      <c r="H163" s="299"/>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6"/>
      <c r="AR163" s="276"/>
      <c r="AS163" s="276"/>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c r="BT163" s="276"/>
      <c r="BU163" s="276"/>
      <c r="BV163" s="276"/>
      <c r="BW163" s="276"/>
      <c r="BX163" s="276"/>
      <c r="BY163" s="276"/>
      <c r="BZ163" s="276"/>
      <c r="CA163" s="276"/>
      <c r="CB163" s="276"/>
      <c r="CC163" s="276"/>
      <c r="CD163" s="276"/>
      <c r="CE163" s="276"/>
      <c r="CF163" s="276"/>
      <c r="CG163" s="276"/>
      <c r="CH163" s="276"/>
      <c r="CI163" s="276"/>
      <c r="CJ163" s="276"/>
      <c r="CK163" s="276"/>
      <c r="CL163" s="276"/>
      <c r="CM163" s="276"/>
      <c r="CN163" s="276"/>
      <c r="CO163" s="276"/>
      <c r="CP163" s="276"/>
      <c r="CQ163" s="276"/>
      <c r="CR163" s="276"/>
      <c r="CS163" s="276"/>
      <c r="CT163" s="276"/>
      <c r="CU163" s="276"/>
      <c r="CV163" s="276"/>
      <c r="CW163" s="276"/>
      <c r="CX163" s="276"/>
      <c r="CY163" s="276"/>
      <c r="CZ163" s="276"/>
      <c r="DA163" s="276"/>
      <c r="DB163" s="276"/>
      <c r="DC163" s="276"/>
      <c r="DD163" s="276"/>
      <c r="DE163" s="276"/>
      <c r="DF163" s="276"/>
      <c r="DG163" s="276"/>
      <c r="DH163" s="276"/>
      <c r="DI163" s="276"/>
      <c r="DJ163" s="276"/>
      <c r="DK163" s="276"/>
      <c r="DL163" s="276"/>
      <c r="DM163" s="276"/>
      <c r="DN163" s="276"/>
      <c r="DO163" s="276"/>
      <c r="DP163" s="276"/>
      <c r="DQ163" s="276"/>
      <c r="DR163" s="276"/>
      <c r="DS163" s="276"/>
      <c r="DT163" s="276"/>
      <c r="DU163" s="276"/>
      <c r="DV163" s="276"/>
      <c r="DW163" s="276"/>
      <c r="DX163" s="276"/>
      <c r="DY163" s="276"/>
      <c r="DZ163" s="276"/>
      <c r="EA163" s="276"/>
      <c r="EB163" s="276"/>
      <c r="EC163" s="276"/>
      <c r="ED163" s="276"/>
      <c r="EE163" s="276"/>
      <c r="EF163" s="276"/>
      <c r="EG163" s="276"/>
      <c r="EH163" s="276"/>
      <c r="EI163" s="276"/>
      <c r="EJ163" s="276"/>
      <c r="EK163" s="276"/>
      <c r="EL163" s="276"/>
      <c r="EM163" s="276"/>
      <c r="EN163" s="276"/>
      <c r="EO163" s="276"/>
      <c r="EP163" s="276"/>
      <c r="EQ163" s="276"/>
      <c r="ER163" s="276"/>
      <c r="ES163" s="276"/>
      <c r="ET163" s="276"/>
      <c r="EU163" s="276"/>
      <c r="EV163" s="276"/>
      <c r="EW163" s="276"/>
      <c r="EX163" s="276"/>
      <c r="EY163" s="276"/>
      <c r="EZ163" s="276"/>
      <c r="FA163" s="276"/>
      <c r="FB163" s="276"/>
      <c r="FC163" s="276"/>
      <c r="FD163" s="276"/>
      <c r="FE163" s="276"/>
      <c r="FF163" s="276"/>
      <c r="FG163" s="276"/>
      <c r="FH163" s="276"/>
      <c r="FI163" s="276"/>
      <c r="FJ163" s="276"/>
      <c r="FK163" s="276"/>
      <c r="FL163" s="276"/>
      <c r="FM163" s="276"/>
      <c r="FN163" s="276"/>
      <c r="FO163" s="276"/>
      <c r="FP163" s="276"/>
      <c r="FQ163" s="276"/>
      <c r="FR163" s="276"/>
      <c r="FS163" s="276"/>
      <c r="FT163" s="276"/>
      <c r="FU163" s="276"/>
      <c r="FV163" s="276"/>
      <c r="FW163" s="276"/>
      <c r="FX163" s="276"/>
      <c r="FY163" s="276"/>
      <c r="FZ163" s="276"/>
      <c r="GA163" s="276"/>
      <c r="GB163" s="276"/>
      <c r="GC163" s="276"/>
      <c r="GD163" s="276"/>
      <c r="GE163" s="276"/>
      <c r="GF163" s="276"/>
      <c r="GG163" s="276"/>
      <c r="GH163" s="276"/>
      <c r="GI163" s="276"/>
      <c r="GJ163" s="276"/>
      <c r="GK163" s="276"/>
      <c r="GL163" s="276"/>
      <c r="GM163" s="276"/>
      <c r="GN163" s="276"/>
      <c r="GO163" s="276"/>
      <c r="GP163" s="276"/>
      <c r="GQ163" s="276"/>
      <c r="GR163" s="276"/>
      <c r="GS163" s="276"/>
      <c r="GT163" s="276"/>
      <c r="GU163" s="276"/>
      <c r="GV163" s="276"/>
      <c r="GW163" s="276"/>
      <c r="GX163" s="276"/>
      <c r="GY163" s="276"/>
      <c r="GZ163" s="276"/>
      <c r="HA163" s="276"/>
      <c r="HB163" s="276"/>
      <c r="HC163" s="276"/>
      <c r="HD163" s="276"/>
      <c r="HE163" s="276"/>
      <c r="HF163" s="276"/>
      <c r="HG163" s="276"/>
      <c r="HH163" s="276"/>
      <c r="HI163" s="276"/>
      <c r="HJ163" s="276"/>
      <c r="HK163" s="276"/>
      <c r="HL163" s="276"/>
      <c r="HM163" s="276"/>
      <c r="HN163" s="276"/>
      <c r="HO163" s="276"/>
      <c r="HP163" s="276"/>
      <c r="HQ163" s="276"/>
      <c r="HR163" s="276"/>
      <c r="HS163" s="276"/>
      <c r="HT163" s="276"/>
      <c r="HU163" s="276"/>
      <c r="HV163" s="276"/>
      <c r="HW163" s="276"/>
      <c r="HX163" s="276"/>
      <c r="HY163" s="276"/>
      <c r="HZ163" s="276"/>
      <c r="IA163" s="276"/>
      <c r="IB163" s="276"/>
      <c r="IC163" s="276"/>
      <c r="ID163" s="276"/>
      <c r="IE163" s="276"/>
      <c r="IF163" s="276"/>
      <c r="IG163" s="276"/>
      <c r="IH163" s="276"/>
      <c r="II163" s="276"/>
      <c r="IJ163" s="276"/>
      <c r="IK163" s="276"/>
      <c r="IL163" s="276"/>
      <c r="IM163" s="276"/>
      <c r="IN163" s="276"/>
      <c r="IO163" s="276"/>
      <c r="IP163" s="276"/>
      <c r="IQ163" s="276"/>
      <c r="IR163" s="276"/>
      <c r="IS163" s="276"/>
      <c r="IT163" s="276"/>
      <c r="IU163" s="276"/>
      <c r="IV163" s="276"/>
      <c r="IW163" s="276"/>
      <c r="IX163" s="276"/>
      <c r="IY163" s="276"/>
      <c r="IZ163" s="276"/>
      <c r="JA163" s="276"/>
      <c r="JB163" s="276"/>
      <c r="JC163" s="276"/>
      <c r="JD163" s="276"/>
      <c r="JE163" s="276"/>
      <c r="JF163" s="276"/>
      <c r="JG163" s="276"/>
      <c r="JH163" s="276"/>
      <c r="JI163" s="276"/>
      <c r="JJ163" s="276"/>
      <c r="JK163" s="276"/>
      <c r="JL163" s="276"/>
      <c r="JM163" s="276"/>
      <c r="JN163" s="276"/>
      <c r="JO163" s="276"/>
      <c r="JP163" s="276"/>
      <c r="JQ163" s="276"/>
      <c r="JR163" s="276"/>
      <c r="JS163" s="276"/>
      <c r="JT163" s="276"/>
      <c r="JU163" s="276"/>
      <c r="JV163" s="276"/>
      <c r="JW163" s="276"/>
      <c r="JX163" s="276"/>
      <c r="JY163" s="276"/>
      <c r="JZ163" s="276"/>
      <c r="KA163" s="276"/>
      <c r="KB163" s="276"/>
      <c r="KC163" s="276"/>
      <c r="KD163" s="276"/>
      <c r="KE163" s="276"/>
      <c r="KF163" s="276"/>
      <c r="KG163" s="276"/>
      <c r="KH163" s="276"/>
      <c r="KI163" s="276"/>
      <c r="KJ163" s="276"/>
      <c r="KK163" s="276"/>
      <c r="KL163" s="276"/>
      <c r="KM163" s="276"/>
      <c r="KN163" s="276"/>
      <c r="KO163" s="276"/>
      <c r="KP163" s="276"/>
      <c r="KQ163" s="276"/>
      <c r="KR163" s="276"/>
      <c r="KS163" s="276"/>
      <c r="KT163" s="276"/>
      <c r="KU163" s="276"/>
      <c r="KV163" s="276"/>
      <c r="KW163" s="276"/>
      <c r="KX163" s="276"/>
      <c r="KY163" s="276"/>
      <c r="KZ163" s="276"/>
      <c r="LA163" s="276"/>
      <c r="LB163" s="276"/>
      <c r="LC163" s="276"/>
      <c r="LD163" s="276"/>
      <c r="LE163" s="276"/>
      <c r="LF163" s="276"/>
      <c r="LG163" s="276"/>
      <c r="LH163" s="276"/>
      <c r="LI163" s="276"/>
      <c r="LJ163" s="276"/>
      <c r="LK163" s="276"/>
      <c r="LL163" s="276"/>
      <c r="LM163" s="276"/>
      <c r="LN163" s="276"/>
      <c r="LO163" s="276"/>
      <c r="LP163" s="276"/>
      <c r="LQ163" s="276"/>
      <c r="LR163" s="276"/>
      <c r="LS163" s="276"/>
      <c r="LT163" s="276"/>
      <c r="LU163" s="276"/>
      <c r="LV163" s="276"/>
      <c r="LW163" s="276"/>
      <c r="LX163" s="276"/>
      <c r="LY163" s="276"/>
      <c r="LZ163" s="276"/>
      <c r="MA163" s="276"/>
      <c r="MB163" s="276"/>
      <c r="MC163" s="276"/>
      <c r="MD163" s="276"/>
      <c r="ME163" s="276"/>
      <c r="MF163" s="276"/>
      <c r="MG163" s="276"/>
      <c r="MH163" s="276"/>
      <c r="MI163" s="276"/>
      <c r="MJ163" s="276"/>
      <c r="MK163" s="276"/>
      <c r="ML163" s="276"/>
      <c r="MM163" s="276"/>
      <c r="MN163" s="276"/>
      <c r="MO163" s="276"/>
      <c r="MP163" s="276"/>
      <c r="MQ163" s="276"/>
      <c r="MR163" s="276"/>
      <c r="MS163" s="276"/>
      <c r="MT163" s="276"/>
      <c r="MU163" s="276"/>
      <c r="MV163" s="276"/>
      <c r="MW163" s="276"/>
      <c r="MX163" s="276"/>
      <c r="MY163" s="276"/>
      <c r="MZ163" s="276"/>
      <c r="NA163" s="276"/>
      <c r="NB163" s="276"/>
      <c r="NC163" s="276"/>
      <c r="ND163" s="276"/>
      <c r="NE163" s="276"/>
      <c r="NF163" s="276"/>
      <c r="NG163" s="276"/>
      <c r="NH163" s="276"/>
      <c r="NI163" s="276"/>
      <c r="NJ163" s="276"/>
      <c r="NK163" s="276"/>
      <c r="NL163" s="276"/>
      <c r="NM163" s="276"/>
      <c r="NN163" s="276"/>
      <c r="NO163" s="276"/>
      <c r="NP163" s="276"/>
      <c r="NQ163" s="276"/>
      <c r="NR163" s="276"/>
      <c r="NS163" s="276"/>
      <c r="NT163" s="276"/>
      <c r="NU163" s="276"/>
      <c r="NV163" s="276"/>
      <c r="NW163" s="276"/>
      <c r="NX163" s="276"/>
      <c r="NY163" s="276"/>
      <c r="NZ163" s="276"/>
      <c r="OA163" s="276"/>
      <c r="OB163" s="276"/>
      <c r="OC163" s="276"/>
      <c r="OD163" s="276"/>
      <c r="OE163" s="276"/>
      <c r="OF163" s="276"/>
      <c r="OG163" s="276"/>
      <c r="OH163" s="276"/>
      <c r="OI163" s="276"/>
      <c r="OJ163" s="276"/>
      <c r="OK163" s="276"/>
      <c r="OL163" s="276"/>
      <c r="OM163" s="276"/>
      <c r="ON163" s="276"/>
      <c r="OO163" s="276"/>
      <c r="OP163" s="276"/>
      <c r="OQ163" s="276"/>
      <c r="OR163" s="276"/>
      <c r="OS163" s="276"/>
      <c r="OT163" s="276"/>
      <c r="OU163" s="276"/>
      <c r="OV163" s="276"/>
      <c r="OW163" s="276"/>
      <c r="OX163" s="276"/>
      <c r="OY163" s="276"/>
      <c r="OZ163" s="276"/>
      <c r="PA163" s="276"/>
      <c r="PB163" s="276"/>
      <c r="PC163" s="276"/>
      <c r="PD163" s="276"/>
      <c r="PE163" s="276"/>
      <c r="PF163" s="276"/>
      <c r="PG163" s="276"/>
      <c r="PH163" s="276"/>
      <c r="PI163" s="276"/>
      <c r="PJ163" s="276"/>
      <c r="PK163" s="276"/>
      <c r="PL163" s="276"/>
      <c r="PM163" s="276"/>
      <c r="PN163" s="276"/>
      <c r="PO163" s="276"/>
      <c r="PP163" s="276"/>
      <c r="PQ163" s="276"/>
      <c r="PR163" s="276"/>
      <c r="PS163" s="276"/>
      <c r="PT163" s="276"/>
      <c r="PU163" s="276"/>
      <c r="PV163" s="276"/>
      <c r="PW163" s="276"/>
      <c r="PX163" s="276"/>
      <c r="PY163" s="276"/>
      <c r="PZ163" s="276"/>
      <c r="QA163" s="276"/>
      <c r="QB163" s="276"/>
      <c r="QC163" s="276"/>
      <c r="QD163" s="276"/>
      <c r="QE163" s="276"/>
      <c r="QF163" s="276"/>
      <c r="QG163" s="276"/>
      <c r="QH163" s="276"/>
      <c r="QI163" s="276"/>
      <c r="QJ163" s="276"/>
      <c r="QK163" s="276"/>
      <c r="QL163" s="276"/>
      <c r="QM163" s="276"/>
      <c r="QN163" s="276"/>
      <c r="QO163" s="276"/>
      <c r="QP163" s="276"/>
      <c r="QQ163" s="276"/>
      <c r="QR163" s="276"/>
      <c r="QS163" s="276"/>
      <c r="QT163" s="276"/>
      <c r="QU163" s="276"/>
      <c r="QV163" s="276"/>
      <c r="QW163" s="276"/>
      <c r="QX163" s="276"/>
      <c r="QY163" s="276"/>
      <c r="QZ163" s="276"/>
      <c r="RA163" s="276"/>
      <c r="RB163" s="276"/>
      <c r="RC163" s="276"/>
      <c r="RD163" s="276"/>
      <c r="RE163" s="276"/>
      <c r="RF163" s="276"/>
      <c r="RG163" s="276"/>
      <c r="RH163" s="276"/>
      <c r="RI163" s="276"/>
      <c r="RJ163" s="276"/>
      <c r="RK163" s="276"/>
      <c r="RL163" s="276"/>
      <c r="RM163" s="276"/>
      <c r="RN163" s="276"/>
      <c r="RO163" s="276"/>
      <c r="RP163" s="276"/>
      <c r="RQ163" s="276"/>
      <c r="RR163" s="276"/>
      <c r="RS163" s="276"/>
      <c r="RT163" s="276"/>
      <c r="RU163" s="276"/>
      <c r="RV163" s="276"/>
      <c r="RW163" s="276"/>
      <c r="RX163" s="276"/>
      <c r="RY163" s="276"/>
      <c r="RZ163" s="276"/>
      <c r="SA163" s="276"/>
      <c r="SB163" s="276"/>
      <c r="SC163" s="276"/>
      <c r="SD163" s="276"/>
      <c r="SE163" s="276"/>
      <c r="SF163" s="276"/>
      <c r="SG163" s="276"/>
      <c r="SH163" s="276"/>
      <c r="SI163" s="276"/>
      <c r="SJ163" s="276"/>
      <c r="SK163" s="276"/>
      <c r="SL163" s="276"/>
      <c r="SM163" s="276"/>
      <c r="SN163" s="276"/>
      <c r="SO163" s="276"/>
      <c r="SP163" s="276"/>
      <c r="SQ163" s="276"/>
      <c r="SR163" s="276"/>
      <c r="SS163" s="276"/>
      <c r="ST163" s="276"/>
      <c r="SU163" s="276"/>
      <c r="SV163" s="276"/>
      <c r="SW163" s="276"/>
      <c r="SX163" s="276"/>
      <c r="SY163" s="276"/>
      <c r="SZ163" s="276"/>
      <c r="TA163" s="276"/>
      <c r="TB163" s="276"/>
      <c r="TC163" s="276"/>
      <c r="TD163" s="276"/>
      <c r="TE163" s="276"/>
      <c r="TF163" s="276"/>
      <c r="TG163" s="276"/>
      <c r="TH163" s="276"/>
      <c r="TI163" s="276"/>
      <c r="TJ163" s="276"/>
      <c r="TK163" s="276"/>
      <c r="TL163" s="276"/>
      <c r="TM163" s="276"/>
      <c r="TN163" s="276"/>
      <c r="TO163" s="276"/>
      <c r="TP163" s="276"/>
      <c r="TQ163" s="276"/>
      <c r="TR163" s="276"/>
      <c r="TS163" s="276"/>
      <c r="TT163" s="276"/>
      <c r="TU163" s="276"/>
      <c r="TV163" s="276"/>
      <c r="TW163" s="276"/>
      <c r="TX163" s="276"/>
      <c r="TY163" s="276"/>
      <c r="TZ163" s="276"/>
      <c r="UA163" s="276"/>
      <c r="UB163" s="276"/>
      <c r="UC163" s="276"/>
      <c r="UD163" s="276"/>
      <c r="UE163" s="276"/>
      <c r="UF163" s="276"/>
      <c r="UG163" s="276"/>
      <c r="UH163" s="276"/>
      <c r="UI163" s="276"/>
      <c r="UJ163" s="276"/>
      <c r="UK163" s="276"/>
      <c r="UL163" s="276"/>
      <c r="UM163" s="276"/>
      <c r="UN163" s="276"/>
      <c r="UO163" s="276"/>
      <c r="UP163" s="276"/>
      <c r="UQ163" s="276"/>
      <c r="UR163" s="276"/>
      <c r="US163" s="276"/>
      <c r="UT163" s="276"/>
      <c r="UU163" s="276"/>
      <c r="UV163" s="276"/>
      <c r="UW163" s="276"/>
      <c r="UX163" s="276"/>
      <c r="UY163" s="276"/>
      <c r="UZ163" s="276"/>
      <c r="VA163" s="276"/>
      <c r="VB163" s="276"/>
      <c r="VC163" s="276"/>
      <c r="VD163" s="276"/>
      <c r="VE163" s="276"/>
      <c r="VF163" s="276"/>
      <c r="VG163" s="276"/>
      <c r="VH163" s="276"/>
      <c r="VI163" s="276"/>
      <c r="VJ163" s="276"/>
      <c r="VK163" s="276"/>
      <c r="VL163" s="276"/>
      <c r="VM163" s="276"/>
      <c r="VN163" s="276"/>
      <c r="VO163" s="276"/>
      <c r="VP163" s="276"/>
      <c r="VQ163" s="276"/>
      <c r="VR163" s="276"/>
      <c r="VS163" s="276"/>
      <c r="VT163" s="276"/>
      <c r="VU163" s="276"/>
      <c r="VV163" s="276"/>
      <c r="VW163" s="276"/>
      <c r="VX163" s="276"/>
      <c r="VY163" s="276"/>
      <c r="VZ163" s="276"/>
      <c r="WA163" s="276"/>
      <c r="WB163" s="276"/>
      <c r="WC163" s="276"/>
      <c r="WD163" s="276"/>
      <c r="WE163" s="276"/>
      <c r="WF163" s="276"/>
      <c r="WG163" s="276"/>
      <c r="WH163" s="276"/>
      <c r="WI163" s="276"/>
      <c r="WJ163" s="276"/>
      <c r="WK163" s="276"/>
      <c r="WL163" s="276"/>
      <c r="WM163" s="276"/>
      <c r="WN163" s="276"/>
      <c r="WO163" s="276"/>
      <c r="WP163" s="276"/>
      <c r="WQ163" s="276"/>
      <c r="WR163" s="276"/>
      <c r="WS163" s="276"/>
      <c r="WT163" s="276"/>
      <c r="WU163" s="276"/>
      <c r="WV163" s="276"/>
      <c r="WW163" s="276"/>
      <c r="WX163" s="276"/>
      <c r="WY163" s="276"/>
      <c r="WZ163" s="276"/>
      <c r="XA163" s="276"/>
      <c r="XB163" s="276"/>
      <c r="XC163" s="276"/>
      <c r="XD163" s="276"/>
      <c r="XE163" s="276"/>
      <c r="XF163" s="276"/>
      <c r="XG163" s="276"/>
      <c r="XH163" s="276"/>
      <c r="XI163" s="276"/>
      <c r="XJ163" s="276"/>
      <c r="XK163" s="276"/>
      <c r="XL163" s="276"/>
      <c r="XM163" s="276"/>
      <c r="XN163" s="276"/>
      <c r="XO163" s="276"/>
      <c r="XP163" s="276"/>
      <c r="XQ163" s="276"/>
      <c r="XR163" s="276"/>
      <c r="XS163" s="276"/>
      <c r="XT163" s="276"/>
      <c r="XU163" s="276"/>
      <c r="XV163" s="276"/>
      <c r="XW163" s="276"/>
      <c r="XX163" s="276"/>
      <c r="XY163" s="276"/>
      <c r="XZ163" s="276"/>
      <c r="YA163" s="276"/>
      <c r="YB163" s="276"/>
      <c r="YC163" s="276"/>
      <c r="YD163" s="276"/>
      <c r="YE163" s="276"/>
      <c r="YF163" s="276"/>
      <c r="YG163" s="276"/>
      <c r="YH163" s="276"/>
      <c r="YI163" s="276"/>
      <c r="YJ163" s="276"/>
      <c r="YK163" s="276"/>
      <c r="YL163" s="276"/>
      <c r="YM163" s="276"/>
      <c r="YN163" s="276"/>
      <c r="YO163" s="276"/>
      <c r="YP163" s="276"/>
      <c r="YQ163" s="276"/>
      <c r="YR163" s="276"/>
      <c r="YS163" s="276"/>
      <c r="YT163" s="276"/>
      <c r="YU163" s="276"/>
      <c r="YV163" s="276"/>
      <c r="YW163" s="276"/>
      <c r="YX163" s="276"/>
      <c r="YY163" s="276"/>
      <c r="YZ163" s="276"/>
      <c r="ZA163" s="276"/>
      <c r="ZB163" s="276"/>
      <c r="ZC163" s="276"/>
      <c r="ZD163" s="276"/>
      <c r="ZE163" s="276"/>
      <c r="ZF163" s="276"/>
      <c r="ZG163" s="276"/>
      <c r="ZH163" s="276"/>
      <c r="ZI163" s="276"/>
      <c r="ZJ163" s="276"/>
      <c r="ZK163" s="276"/>
      <c r="ZL163" s="276"/>
      <c r="ZM163" s="276"/>
      <c r="ZN163" s="276"/>
      <c r="ZO163" s="276"/>
      <c r="ZP163" s="276"/>
      <c r="ZQ163" s="276"/>
      <c r="ZR163" s="276"/>
      <c r="ZS163" s="276"/>
      <c r="ZT163" s="276"/>
      <c r="ZU163" s="276"/>
      <c r="ZV163" s="276"/>
      <c r="ZW163" s="276"/>
      <c r="ZX163" s="276"/>
      <c r="ZY163" s="276"/>
      <c r="ZZ163" s="276"/>
      <c r="AAA163" s="276"/>
      <c r="AAB163" s="276"/>
      <c r="AAC163" s="276"/>
      <c r="AAD163" s="276"/>
      <c r="AAE163" s="276"/>
      <c r="AAF163" s="276"/>
      <c r="AAG163" s="276"/>
      <c r="AAH163" s="276"/>
      <c r="AAI163" s="276"/>
      <c r="AAJ163" s="276"/>
      <c r="AAK163" s="276"/>
      <c r="AAL163" s="276"/>
      <c r="AAM163" s="276"/>
      <c r="AAN163" s="276"/>
      <c r="AAO163" s="276"/>
      <c r="AAP163" s="276"/>
      <c r="AAQ163" s="276"/>
      <c r="AAR163" s="276"/>
      <c r="AAS163" s="276"/>
      <c r="AAT163" s="276"/>
      <c r="AAU163" s="276"/>
      <c r="AAV163" s="276"/>
      <c r="AAW163" s="276"/>
      <c r="AAX163" s="276"/>
      <c r="AAY163" s="276"/>
      <c r="AAZ163" s="276"/>
      <c r="ABA163" s="276"/>
      <c r="ABB163" s="276"/>
      <c r="ABC163" s="276"/>
      <c r="ABD163" s="276"/>
      <c r="ABE163" s="276"/>
      <c r="ABF163" s="276"/>
      <c r="ABG163" s="276"/>
      <c r="ABH163" s="276"/>
      <c r="ABI163" s="276"/>
      <c r="ABJ163" s="276"/>
      <c r="ABK163" s="276"/>
      <c r="ABL163" s="276"/>
      <c r="ABM163" s="276"/>
      <c r="ABN163" s="276"/>
      <c r="ABO163" s="276"/>
      <c r="ABP163" s="276"/>
      <c r="ABQ163" s="276"/>
      <c r="ABR163" s="276"/>
      <c r="ABS163" s="276"/>
      <c r="ABT163" s="276"/>
      <c r="ABU163" s="276"/>
      <c r="ABV163" s="276"/>
      <c r="ABW163" s="276"/>
      <c r="ABX163" s="276"/>
      <c r="ABY163" s="276"/>
      <c r="ABZ163" s="276"/>
      <c r="ACA163" s="276"/>
      <c r="ACB163" s="276"/>
      <c r="ACC163" s="276"/>
      <c r="ACD163" s="276"/>
      <c r="ACE163" s="276"/>
      <c r="ACF163" s="276"/>
      <c r="ACG163" s="276"/>
      <c r="ACH163" s="276"/>
      <c r="ACI163" s="276"/>
      <c r="ACJ163" s="276"/>
      <c r="ACK163" s="276"/>
      <c r="ACL163" s="276"/>
      <c r="ACM163" s="276"/>
      <c r="ACN163" s="276"/>
      <c r="ACO163" s="276"/>
      <c r="ACP163" s="276"/>
      <c r="ACQ163" s="276"/>
      <c r="ACR163" s="276"/>
      <c r="ACS163" s="276"/>
      <c r="ACT163" s="276"/>
      <c r="ACU163" s="276"/>
      <c r="ACV163" s="276"/>
      <c r="ACW163" s="276"/>
      <c r="ACX163" s="276"/>
      <c r="ACY163" s="276"/>
      <c r="ACZ163" s="276"/>
      <c r="ADA163" s="276"/>
      <c r="ADB163" s="276"/>
      <c r="ADC163" s="276"/>
      <c r="ADD163" s="276"/>
      <c r="ADE163" s="276"/>
      <c r="ADF163" s="276"/>
      <c r="ADG163" s="276"/>
      <c r="ADH163" s="276"/>
      <c r="ADI163" s="276"/>
      <c r="ADJ163" s="276"/>
      <c r="ADK163" s="276"/>
      <c r="ADL163" s="276"/>
      <c r="ADM163" s="276"/>
      <c r="ADN163" s="276"/>
      <c r="ADO163" s="276"/>
      <c r="ADP163" s="276"/>
      <c r="ADQ163" s="276"/>
      <c r="ADR163" s="276"/>
      <c r="ADS163" s="276"/>
      <c r="ADT163" s="276"/>
      <c r="ADU163" s="276"/>
      <c r="ADV163" s="276"/>
      <c r="ADW163" s="276"/>
      <c r="ADX163" s="276"/>
      <c r="ADY163" s="276"/>
      <c r="ADZ163" s="276"/>
      <c r="AEA163" s="276"/>
      <c r="AEB163" s="276"/>
      <c r="AEC163" s="276"/>
      <c r="AED163" s="276"/>
      <c r="AEE163" s="276"/>
      <c r="AEF163" s="276"/>
      <c r="AEG163" s="276"/>
      <c r="AEH163" s="276"/>
      <c r="AEI163" s="276"/>
      <c r="AEJ163" s="276"/>
      <c r="AEK163" s="276"/>
      <c r="AEL163" s="276"/>
      <c r="AEM163" s="276"/>
      <c r="AEN163" s="276"/>
      <c r="AEO163" s="276"/>
      <c r="AEP163" s="276"/>
      <c r="AEQ163" s="276"/>
      <c r="AER163" s="276"/>
      <c r="AES163" s="276"/>
      <c r="AET163" s="276"/>
      <c r="AEU163" s="276"/>
      <c r="AEV163" s="276"/>
      <c r="AEW163" s="276"/>
      <c r="AEX163" s="276"/>
      <c r="AEY163" s="276"/>
      <c r="AEZ163" s="276"/>
      <c r="AFA163" s="276"/>
      <c r="AFB163" s="276"/>
      <c r="AFC163" s="276"/>
      <c r="AFD163" s="276"/>
      <c r="AFE163" s="276"/>
      <c r="AFF163" s="276"/>
      <c r="AFG163" s="276"/>
      <c r="AFH163" s="276"/>
      <c r="AFI163" s="276"/>
      <c r="AFJ163" s="276"/>
      <c r="AFK163" s="276"/>
      <c r="AFL163" s="276"/>
      <c r="AFM163" s="276"/>
      <c r="AFN163" s="276"/>
      <c r="AFO163" s="276"/>
      <c r="AFP163" s="276"/>
      <c r="AFQ163" s="276"/>
      <c r="AFR163" s="276"/>
      <c r="AFS163" s="276"/>
      <c r="AFT163" s="276"/>
      <c r="AFU163" s="276"/>
      <c r="AFV163" s="276"/>
      <c r="AFW163" s="276"/>
      <c r="AFX163" s="276"/>
      <c r="AFY163" s="276"/>
      <c r="AFZ163" s="276"/>
      <c r="AGA163" s="276"/>
      <c r="AGB163" s="276"/>
      <c r="AGC163" s="276"/>
      <c r="AGD163" s="276"/>
      <c r="AGE163" s="276"/>
      <c r="AGF163" s="276"/>
      <c r="AGG163" s="276"/>
      <c r="AGH163" s="276"/>
      <c r="AGI163" s="276"/>
      <c r="AGJ163" s="276"/>
      <c r="AGK163" s="276"/>
      <c r="AGL163" s="276"/>
      <c r="AGM163" s="276"/>
      <c r="AGN163" s="276"/>
      <c r="AGO163" s="276"/>
      <c r="AGP163" s="276"/>
      <c r="AGQ163" s="276"/>
      <c r="AGR163" s="276"/>
      <c r="AGS163" s="276"/>
      <c r="AGT163" s="276"/>
      <c r="AGU163" s="276"/>
      <c r="AGV163" s="276"/>
      <c r="AGW163" s="276"/>
      <c r="AGX163" s="276"/>
      <c r="AGY163" s="276"/>
      <c r="AGZ163" s="276"/>
      <c r="AHA163" s="276"/>
      <c r="AHB163" s="276"/>
      <c r="AHC163" s="276"/>
      <c r="AHD163" s="276"/>
      <c r="AHE163" s="276"/>
      <c r="AHF163" s="276"/>
      <c r="AHG163" s="276"/>
      <c r="AHH163" s="276"/>
      <c r="AHI163" s="276"/>
      <c r="AHJ163" s="276"/>
      <c r="AHK163" s="276"/>
      <c r="AHL163" s="276"/>
      <c r="AHM163" s="276"/>
      <c r="AHN163" s="276"/>
      <c r="AHO163" s="276"/>
      <c r="AHP163" s="276"/>
      <c r="AHQ163" s="276"/>
      <c r="AHR163" s="276"/>
      <c r="AHS163" s="276"/>
      <c r="AHT163" s="276"/>
      <c r="AHU163" s="276"/>
      <c r="AHV163" s="276"/>
      <c r="AHW163" s="276"/>
      <c r="AHX163" s="276"/>
      <c r="AHY163" s="276"/>
      <c r="AHZ163" s="276"/>
      <c r="AIA163" s="276"/>
      <c r="AIB163" s="276"/>
      <c r="AIC163" s="276"/>
      <c r="AID163" s="276"/>
      <c r="AIE163" s="276"/>
      <c r="AIF163" s="276"/>
      <c r="AIG163" s="276"/>
      <c r="AIH163" s="276"/>
      <c r="AII163" s="276"/>
      <c r="AIJ163" s="276"/>
      <c r="AIK163" s="276"/>
      <c r="AIL163" s="276"/>
      <c r="AIM163" s="276"/>
      <c r="AIN163" s="276"/>
      <c r="AIO163" s="276"/>
      <c r="AIP163" s="276"/>
      <c r="AIQ163" s="276"/>
      <c r="AIR163" s="276"/>
      <c r="AIS163" s="276"/>
      <c r="AIT163" s="276"/>
      <c r="AIU163" s="276"/>
      <c r="AIV163" s="276"/>
      <c r="AIW163" s="276"/>
      <c r="AIX163" s="276"/>
      <c r="AIY163" s="276"/>
      <c r="AIZ163" s="276"/>
      <c r="AJA163" s="276"/>
      <c r="AJB163" s="276"/>
      <c r="AJC163" s="276"/>
      <c r="AJD163" s="276"/>
      <c r="AJE163" s="276"/>
      <c r="AJF163" s="276"/>
      <c r="AJG163" s="276"/>
      <c r="AJH163" s="276"/>
      <c r="AJI163" s="276"/>
      <c r="AJJ163" s="276"/>
      <c r="AJK163" s="276"/>
      <c r="AJL163" s="276"/>
      <c r="AJM163" s="276"/>
      <c r="AJN163" s="276"/>
      <c r="AJO163" s="276"/>
      <c r="AJP163" s="276"/>
      <c r="AJQ163" s="276"/>
      <c r="AJR163" s="276"/>
      <c r="AJS163" s="276"/>
      <c r="AJT163" s="276"/>
      <c r="AJU163" s="276"/>
      <c r="AJV163" s="276"/>
      <c r="AJW163" s="276"/>
      <c r="AJX163" s="276"/>
      <c r="AJY163" s="276"/>
      <c r="AJZ163" s="276"/>
      <c r="AKA163" s="276"/>
      <c r="AKB163" s="276"/>
      <c r="AKC163" s="276"/>
      <c r="AKD163" s="276"/>
      <c r="AKE163" s="276"/>
      <c r="AKF163" s="276"/>
      <c r="AKG163" s="276"/>
      <c r="AKH163" s="276"/>
      <c r="AKI163" s="276"/>
      <c r="AKJ163" s="276"/>
      <c r="AKK163" s="276"/>
      <c r="AKL163" s="276"/>
      <c r="AKM163" s="276"/>
      <c r="AKN163" s="276"/>
      <c r="AKO163" s="276"/>
      <c r="AKP163" s="276"/>
      <c r="AKQ163" s="276"/>
      <c r="AKR163" s="276"/>
      <c r="AKS163" s="276"/>
      <c r="AKT163" s="276"/>
      <c r="AKU163" s="276"/>
      <c r="AKV163" s="276"/>
      <c r="AKW163" s="276"/>
      <c r="AKX163" s="276"/>
      <c r="AKY163" s="276"/>
      <c r="AKZ163" s="276"/>
      <c r="ALA163" s="276"/>
      <c r="ALB163" s="276"/>
      <c r="ALC163" s="276"/>
      <c r="ALD163" s="276"/>
      <c r="ALE163" s="276"/>
      <c r="ALF163" s="276"/>
      <c r="ALG163" s="276"/>
      <c r="ALH163" s="276"/>
      <c r="ALI163" s="276"/>
      <c r="ALJ163" s="276"/>
      <c r="ALK163" s="276"/>
      <c r="ALL163" s="276"/>
      <c r="ALM163" s="276"/>
      <c r="ALN163" s="276"/>
      <c r="ALO163" s="276"/>
      <c r="ALP163" s="276"/>
      <c r="ALQ163" s="276"/>
      <c r="ALR163" s="276"/>
      <c r="ALS163" s="276"/>
      <c r="ALT163" s="276"/>
      <c r="ALU163" s="276"/>
      <c r="ALV163" s="276"/>
      <c r="ALW163" s="276"/>
      <c r="ALX163" s="276"/>
      <c r="ALY163" s="276"/>
      <c r="ALZ163" s="276"/>
      <c r="AMA163" s="276"/>
      <c r="AMB163" s="276"/>
      <c r="AMC163" s="276"/>
      <c r="AMD163" s="276"/>
      <c r="AME163" s="276"/>
      <c r="AMF163" s="276"/>
      <c r="AMG163" s="276"/>
      <c r="AMH163" s="276"/>
      <c r="AMI163" s="276"/>
      <c r="AMJ163" s="276"/>
      <c r="AMK163" s="276"/>
    </row>
    <row r="164" spans="1:1025" customFormat="1" ht="146.25" customHeight="1" x14ac:dyDescent="0.25">
      <c r="A164" s="276"/>
      <c r="B164" s="300">
        <v>6</v>
      </c>
      <c r="C164" s="295" t="s">
        <v>246</v>
      </c>
      <c r="D164" s="292"/>
      <c r="E164" s="290"/>
      <c r="F164" s="288"/>
      <c r="G164" s="305" t="s">
        <v>263</v>
      </c>
      <c r="H164" s="293"/>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6"/>
      <c r="AR164" s="276"/>
      <c r="AS164" s="276"/>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c r="BT164" s="276"/>
      <c r="BU164" s="276"/>
      <c r="BV164" s="276"/>
      <c r="BW164" s="276"/>
      <c r="BX164" s="276"/>
      <c r="BY164" s="276"/>
      <c r="BZ164" s="276"/>
      <c r="CA164" s="276"/>
      <c r="CB164" s="276"/>
      <c r="CC164" s="276"/>
      <c r="CD164" s="276"/>
      <c r="CE164" s="276"/>
      <c r="CF164" s="276"/>
      <c r="CG164" s="276"/>
      <c r="CH164" s="276"/>
      <c r="CI164" s="276"/>
      <c r="CJ164" s="276"/>
      <c r="CK164" s="276"/>
      <c r="CL164" s="276"/>
      <c r="CM164" s="276"/>
      <c r="CN164" s="276"/>
      <c r="CO164" s="276"/>
      <c r="CP164" s="276"/>
      <c r="CQ164" s="276"/>
      <c r="CR164" s="276"/>
      <c r="CS164" s="276"/>
      <c r="CT164" s="276"/>
      <c r="CU164" s="276"/>
      <c r="CV164" s="276"/>
      <c r="CW164" s="276"/>
      <c r="CX164" s="276"/>
      <c r="CY164" s="276"/>
      <c r="CZ164" s="276"/>
      <c r="DA164" s="276"/>
      <c r="DB164" s="276"/>
      <c r="DC164" s="276"/>
      <c r="DD164" s="276"/>
      <c r="DE164" s="276"/>
      <c r="DF164" s="276"/>
      <c r="DG164" s="276"/>
      <c r="DH164" s="276"/>
      <c r="DI164" s="276"/>
      <c r="DJ164" s="276"/>
      <c r="DK164" s="276"/>
      <c r="DL164" s="276"/>
      <c r="DM164" s="276"/>
      <c r="DN164" s="276"/>
      <c r="DO164" s="276"/>
      <c r="DP164" s="276"/>
      <c r="DQ164" s="276"/>
      <c r="DR164" s="276"/>
      <c r="DS164" s="276"/>
      <c r="DT164" s="276"/>
      <c r="DU164" s="276"/>
      <c r="DV164" s="276"/>
      <c r="DW164" s="276"/>
      <c r="DX164" s="276"/>
      <c r="DY164" s="276"/>
      <c r="DZ164" s="276"/>
      <c r="EA164" s="276"/>
      <c r="EB164" s="276"/>
      <c r="EC164" s="276"/>
      <c r="ED164" s="276"/>
      <c r="EE164" s="276"/>
      <c r="EF164" s="276"/>
      <c r="EG164" s="276"/>
      <c r="EH164" s="276"/>
      <c r="EI164" s="276"/>
      <c r="EJ164" s="276"/>
      <c r="EK164" s="276"/>
      <c r="EL164" s="276"/>
      <c r="EM164" s="276"/>
      <c r="EN164" s="276"/>
      <c r="EO164" s="276"/>
      <c r="EP164" s="276"/>
      <c r="EQ164" s="276"/>
      <c r="ER164" s="276"/>
      <c r="ES164" s="276"/>
      <c r="ET164" s="276"/>
      <c r="EU164" s="276"/>
      <c r="EV164" s="276"/>
      <c r="EW164" s="276"/>
      <c r="EX164" s="276"/>
      <c r="EY164" s="276"/>
      <c r="EZ164" s="276"/>
      <c r="FA164" s="276"/>
      <c r="FB164" s="276"/>
      <c r="FC164" s="276"/>
      <c r="FD164" s="276"/>
      <c r="FE164" s="276"/>
      <c r="FF164" s="276"/>
      <c r="FG164" s="276"/>
      <c r="FH164" s="276"/>
      <c r="FI164" s="276"/>
      <c r="FJ164" s="276"/>
      <c r="FK164" s="276"/>
      <c r="FL164" s="276"/>
      <c r="FM164" s="276"/>
      <c r="FN164" s="276"/>
      <c r="FO164" s="276"/>
      <c r="FP164" s="276"/>
      <c r="FQ164" s="276"/>
      <c r="FR164" s="276"/>
      <c r="FS164" s="276"/>
      <c r="FT164" s="276"/>
      <c r="FU164" s="276"/>
      <c r="FV164" s="276"/>
      <c r="FW164" s="276"/>
      <c r="FX164" s="276"/>
      <c r="FY164" s="276"/>
      <c r="FZ164" s="276"/>
      <c r="GA164" s="276"/>
      <c r="GB164" s="276"/>
      <c r="GC164" s="276"/>
      <c r="GD164" s="276"/>
      <c r="GE164" s="276"/>
      <c r="GF164" s="276"/>
      <c r="GG164" s="276"/>
      <c r="GH164" s="276"/>
      <c r="GI164" s="276"/>
      <c r="GJ164" s="276"/>
      <c r="GK164" s="276"/>
      <c r="GL164" s="276"/>
      <c r="GM164" s="276"/>
      <c r="GN164" s="276"/>
      <c r="GO164" s="276"/>
      <c r="GP164" s="276"/>
      <c r="GQ164" s="276"/>
      <c r="GR164" s="276"/>
      <c r="GS164" s="276"/>
      <c r="GT164" s="276"/>
      <c r="GU164" s="276"/>
      <c r="GV164" s="276"/>
      <c r="GW164" s="276"/>
      <c r="GX164" s="276"/>
      <c r="GY164" s="276"/>
      <c r="GZ164" s="276"/>
      <c r="HA164" s="276"/>
      <c r="HB164" s="276"/>
      <c r="HC164" s="276"/>
      <c r="HD164" s="276"/>
      <c r="HE164" s="276"/>
      <c r="HF164" s="276"/>
      <c r="HG164" s="276"/>
      <c r="HH164" s="276"/>
      <c r="HI164" s="276"/>
      <c r="HJ164" s="276"/>
      <c r="HK164" s="276"/>
      <c r="HL164" s="276"/>
      <c r="HM164" s="276"/>
      <c r="HN164" s="276"/>
      <c r="HO164" s="276"/>
      <c r="HP164" s="276"/>
      <c r="HQ164" s="276"/>
      <c r="HR164" s="276"/>
      <c r="HS164" s="276"/>
      <c r="HT164" s="276"/>
      <c r="HU164" s="276"/>
      <c r="HV164" s="276"/>
      <c r="HW164" s="276"/>
      <c r="HX164" s="276"/>
      <c r="HY164" s="276"/>
      <c r="HZ164" s="276"/>
      <c r="IA164" s="276"/>
      <c r="IB164" s="276"/>
      <c r="IC164" s="276"/>
      <c r="ID164" s="276"/>
      <c r="IE164" s="276"/>
      <c r="IF164" s="276"/>
      <c r="IG164" s="276"/>
      <c r="IH164" s="276"/>
      <c r="II164" s="276"/>
      <c r="IJ164" s="276"/>
      <c r="IK164" s="276"/>
      <c r="IL164" s="276"/>
      <c r="IM164" s="276"/>
      <c r="IN164" s="276"/>
      <c r="IO164" s="276"/>
      <c r="IP164" s="276"/>
      <c r="IQ164" s="276"/>
      <c r="IR164" s="276"/>
      <c r="IS164" s="276"/>
      <c r="IT164" s="276"/>
      <c r="IU164" s="276"/>
      <c r="IV164" s="276"/>
      <c r="IW164" s="276"/>
      <c r="IX164" s="276"/>
      <c r="IY164" s="276"/>
      <c r="IZ164" s="276"/>
      <c r="JA164" s="276"/>
      <c r="JB164" s="276"/>
      <c r="JC164" s="276"/>
      <c r="JD164" s="276"/>
      <c r="JE164" s="276"/>
      <c r="JF164" s="276"/>
      <c r="JG164" s="276"/>
      <c r="JH164" s="276"/>
      <c r="JI164" s="276"/>
      <c r="JJ164" s="276"/>
      <c r="JK164" s="276"/>
      <c r="JL164" s="276"/>
      <c r="JM164" s="276"/>
      <c r="JN164" s="276"/>
      <c r="JO164" s="276"/>
      <c r="JP164" s="276"/>
      <c r="JQ164" s="276"/>
      <c r="JR164" s="276"/>
      <c r="JS164" s="276"/>
      <c r="JT164" s="276"/>
      <c r="JU164" s="276"/>
      <c r="JV164" s="276"/>
      <c r="JW164" s="276"/>
      <c r="JX164" s="276"/>
      <c r="JY164" s="276"/>
      <c r="JZ164" s="276"/>
      <c r="KA164" s="276"/>
      <c r="KB164" s="276"/>
      <c r="KC164" s="276"/>
      <c r="KD164" s="276"/>
      <c r="KE164" s="276"/>
      <c r="KF164" s="276"/>
      <c r="KG164" s="276"/>
      <c r="KH164" s="276"/>
      <c r="KI164" s="276"/>
      <c r="KJ164" s="276"/>
      <c r="KK164" s="276"/>
      <c r="KL164" s="276"/>
      <c r="KM164" s="276"/>
      <c r="KN164" s="276"/>
      <c r="KO164" s="276"/>
      <c r="KP164" s="276"/>
      <c r="KQ164" s="276"/>
      <c r="KR164" s="276"/>
      <c r="KS164" s="276"/>
      <c r="KT164" s="276"/>
      <c r="KU164" s="276"/>
      <c r="KV164" s="276"/>
      <c r="KW164" s="276"/>
      <c r="KX164" s="276"/>
      <c r="KY164" s="276"/>
      <c r="KZ164" s="276"/>
      <c r="LA164" s="276"/>
      <c r="LB164" s="276"/>
      <c r="LC164" s="276"/>
      <c r="LD164" s="276"/>
      <c r="LE164" s="276"/>
      <c r="LF164" s="276"/>
      <c r="LG164" s="276"/>
      <c r="LH164" s="276"/>
      <c r="LI164" s="276"/>
      <c r="LJ164" s="276"/>
      <c r="LK164" s="276"/>
      <c r="LL164" s="276"/>
      <c r="LM164" s="276"/>
      <c r="LN164" s="276"/>
      <c r="LO164" s="276"/>
      <c r="LP164" s="276"/>
      <c r="LQ164" s="276"/>
      <c r="LR164" s="276"/>
      <c r="LS164" s="276"/>
      <c r="LT164" s="276"/>
      <c r="LU164" s="276"/>
      <c r="LV164" s="276"/>
      <c r="LW164" s="276"/>
      <c r="LX164" s="276"/>
      <c r="LY164" s="276"/>
      <c r="LZ164" s="276"/>
      <c r="MA164" s="276"/>
      <c r="MB164" s="276"/>
      <c r="MC164" s="276"/>
      <c r="MD164" s="276"/>
      <c r="ME164" s="276"/>
      <c r="MF164" s="276"/>
      <c r="MG164" s="276"/>
      <c r="MH164" s="276"/>
      <c r="MI164" s="276"/>
      <c r="MJ164" s="276"/>
      <c r="MK164" s="276"/>
      <c r="ML164" s="276"/>
      <c r="MM164" s="276"/>
      <c r="MN164" s="276"/>
      <c r="MO164" s="276"/>
      <c r="MP164" s="276"/>
      <c r="MQ164" s="276"/>
      <c r="MR164" s="276"/>
      <c r="MS164" s="276"/>
      <c r="MT164" s="276"/>
      <c r="MU164" s="276"/>
      <c r="MV164" s="276"/>
      <c r="MW164" s="276"/>
      <c r="MX164" s="276"/>
      <c r="MY164" s="276"/>
      <c r="MZ164" s="276"/>
      <c r="NA164" s="276"/>
      <c r="NB164" s="276"/>
      <c r="NC164" s="276"/>
      <c r="ND164" s="276"/>
      <c r="NE164" s="276"/>
      <c r="NF164" s="276"/>
      <c r="NG164" s="276"/>
      <c r="NH164" s="276"/>
      <c r="NI164" s="276"/>
      <c r="NJ164" s="276"/>
      <c r="NK164" s="276"/>
      <c r="NL164" s="276"/>
      <c r="NM164" s="276"/>
      <c r="NN164" s="276"/>
      <c r="NO164" s="276"/>
      <c r="NP164" s="276"/>
      <c r="NQ164" s="276"/>
      <c r="NR164" s="276"/>
      <c r="NS164" s="276"/>
      <c r="NT164" s="276"/>
      <c r="NU164" s="276"/>
      <c r="NV164" s="276"/>
      <c r="NW164" s="276"/>
      <c r="NX164" s="276"/>
      <c r="NY164" s="276"/>
      <c r="NZ164" s="276"/>
      <c r="OA164" s="276"/>
      <c r="OB164" s="276"/>
      <c r="OC164" s="276"/>
      <c r="OD164" s="276"/>
      <c r="OE164" s="276"/>
      <c r="OF164" s="276"/>
      <c r="OG164" s="276"/>
      <c r="OH164" s="276"/>
      <c r="OI164" s="276"/>
      <c r="OJ164" s="276"/>
      <c r="OK164" s="276"/>
      <c r="OL164" s="276"/>
      <c r="OM164" s="276"/>
      <c r="ON164" s="276"/>
      <c r="OO164" s="276"/>
      <c r="OP164" s="276"/>
      <c r="OQ164" s="276"/>
      <c r="OR164" s="276"/>
      <c r="OS164" s="276"/>
      <c r="OT164" s="276"/>
      <c r="OU164" s="276"/>
      <c r="OV164" s="276"/>
      <c r="OW164" s="276"/>
      <c r="OX164" s="276"/>
      <c r="OY164" s="276"/>
      <c r="OZ164" s="276"/>
      <c r="PA164" s="276"/>
      <c r="PB164" s="276"/>
      <c r="PC164" s="276"/>
      <c r="PD164" s="276"/>
      <c r="PE164" s="276"/>
      <c r="PF164" s="276"/>
      <c r="PG164" s="276"/>
      <c r="PH164" s="276"/>
      <c r="PI164" s="276"/>
      <c r="PJ164" s="276"/>
      <c r="PK164" s="276"/>
      <c r="PL164" s="276"/>
      <c r="PM164" s="276"/>
      <c r="PN164" s="276"/>
      <c r="PO164" s="276"/>
      <c r="PP164" s="276"/>
      <c r="PQ164" s="276"/>
      <c r="PR164" s="276"/>
      <c r="PS164" s="276"/>
      <c r="PT164" s="276"/>
      <c r="PU164" s="276"/>
      <c r="PV164" s="276"/>
      <c r="PW164" s="276"/>
      <c r="PX164" s="276"/>
      <c r="PY164" s="276"/>
      <c r="PZ164" s="276"/>
      <c r="QA164" s="276"/>
      <c r="QB164" s="276"/>
      <c r="QC164" s="276"/>
      <c r="QD164" s="276"/>
      <c r="QE164" s="276"/>
      <c r="QF164" s="276"/>
      <c r="QG164" s="276"/>
      <c r="QH164" s="276"/>
      <c r="QI164" s="276"/>
      <c r="QJ164" s="276"/>
      <c r="QK164" s="276"/>
      <c r="QL164" s="276"/>
      <c r="QM164" s="276"/>
      <c r="QN164" s="276"/>
      <c r="QO164" s="276"/>
      <c r="QP164" s="276"/>
      <c r="QQ164" s="276"/>
      <c r="QR164" s="276"/>
      <c r="QS164" s="276"/>
      <c r="QT164" s="276"/>
      <c r="QU164" s="276"/>
      <c r="QV164" s="276"/>
      <c r="QW164" s="276"/>
      <c r="QX164" s="276"/>
      <c r="QY164" s="276"/>
      <c r="QZ164" s="276"/>
      <c r="RA164" s="276"/>
      <c r="RB164" s="276"/>
      <c r="RC164" s="276"/>
      <c r="RD164" s="276"/>
      <c r="RE164" s="276"/>
      <c r="RF164" s="276"/>
      <c r="RG164" s="276"/>
      <c r="RH164" s="276"/>
      <c r="RI164" s="276"/>
      <c r="RJ164" s="276"/>
      <c r="RK164" s="276"/>
      <c r="RL164" s="276"/>
      <c r="RM164" s="276"/>
      <c r="RN164" s="276"/>
      <c r="RO164" s="276"/>
      <c r="RP164" s="276"/>
      <c r="RQ164" s="276"/>
      <c r="RR164" s="276"/>
      <c r="RS164" s="276"/>
      <c r="RT164" s="276"/>
      <c r="RU164" s="276"/>
      <c r="RV164" s="276"/>
      <c r="RW164" s="276"/>
      <c r="RX164" s="276"/>
      <c r="RY164" s="276"/>
      <c r="RZ164" s="276"/>
      <c r="SA164" s="276"/>
      <c r="SB164" s="276"/>
      <c r="SC164" s="276"/>
      <c r="SD164" s="276"/>
      <c r="SE164" s="276"/>
      <c r="SF164" s="276"/>
      <c r="SG164" s="276"/>
      <c r="SH164" s="276"/>
      <c r="SI164" s="276"/>
      <c r="SJ164" s="276"/>
      <c r="SK164" s="276"/>
      <c r="SL164" s="276"/>
      <c r="SM164" s="276"/>
      <c r="SN164" s="276"/>
      <c r="SO164" s="276"/>
      <c r="SP164" s="276"/>
      <c r="SQ164" s="276"/>
      <c r="SR164" s="276"/>
      <c r="SS164" s="276"/>
      <c r="ST164" s="276"/>
      <c r="SU164" s="276"/>
      <c r="SV164" s="276"/>
      <c r="SW164" s="276"/>
      <c r="SX164" s="276"/>
      <c r="SY164" s="276"/>
      <c r="SZ164" s="276"/>
      <c r="TA164" s="276"/>
      <c r="TB164" s="276"/>
      <c r="TC164" s="276"/>
      <c r="TD164" s="276"/>
      <c r="TE164" s="276"/>
      <c r="TF164" s="276"/>
      <c r="TG164" s="276"/>
      <c r="TH164" s="276"/>
      <c r="TI164" s="276"/>
      <c r="TJ164" s="276"/>
      <c r="TK164" s="276"/>
      <c r="TL164" s="276"/>
      <c r="TM164" s="276"/>
      <c r="TN164" s="276"/>
      <c r="TO164" s="276"/>
      <c r="TP164" s="276"/>
      <c r="TQ164" s="276"/>
      <c r="TR164" s="276"/>
      <c r="TS164" s="276"/>
      <c r="TT164" s="276"/>
      <c r="TU164" s="276"/>
      <c r="TV164" s="276"/>
      <c r="TW164" s="276"/>
      <c r="TX164" s="276"/>
      <c r="TY164" s="276"/>
      <c r="TZ164" s="276"/>
      <c r="UA164" s="276"/>
      <c r="UB164" s="276"/>
      <c r="UC164" s="276"/>
      <c r="UD164" s="276"/>
      <c r="UE164" s="276"/>
      <c r="UF164" s="276"/>
      <c r="UG164" s="276"/>
      <c r="UH164" s="276"/>
      <c r="UI164" s="276"/>
      <c r="UJ164" s="276"/>
      <c r="UK164" s="276"/>
      <c r="UL164" s="276"/>
      <c r="UM164" s="276"/>
      <c r="UN164" s="276"/>
      <c r="UO164" s="276"/>
      <c r="UP164" s="276"/>
      <c r="UQ164" s="276"/>
      <c r="UR164" s="276"/>
      <c r="US164" s="276"/>
      <c r="UT164" s="276"/>
      <c r="UU164" s="276"/>
      <c r="UV164" s="276"/>
      <c r="UW164" s="276"/>
      <c r="UX164" s="276"/>
      <c r="UY164" s="276"/>
      <c r="UZ164" s="276"/>
      <c r="VA164" s="276"/>
      <c r="VB164" s="276"/>
      <c r="VC164" s="276"/>
      <c r="VD164" s="276"/>
      <c r="VE164" s="276"/>
      <c r="VF164" s="276"/>
      <c r="VG164" s="276"/>
      <c r="VH164" s="276"/>
      <c r="VI164" s="276"/>
      <c r="VJ164" s="276"/>
      <c r="VK164" s="276"/>
      <c r="VL164" s="276"/>
      <c r="VM164" s="276"/>
      <c r="VN164" s="276"/>
      <c r="VO164" s="276"/>
      <c r="VP164" s="276"/>
      <c r="VQ164" s="276"/>
      <c r="VR164" s="276"/>
      <c r="VS164" s="276"/>
      <c r="VT164" s="276"/>
      <c r="VU164" s="276"/>
      <c r="VV164" s="276"/>
      <c r="VW164" s="276"/>
      <c r="VX164" s="276"/>
      <c r="VY164" s="276"/>
      <c r="VZ164" s="276"/>
      <c r="WA164" s="276"/>
      <c r="WB164" s="276"/>
      <c r="WC164" s="276"/>
      <c r="WD164" s="276"/>
      <c r="WE164" s="276"/>
      <c r="WF164" s="276"/>
      <c r="WG164" s="276"/>
      <c r="WH164" s="276"/>
      <c r="WI164" s="276"/>
      <c r="WJ164" s="276"/>
      <c r="WK164" s="276"/>
      <c r="WL164" s="276"/>
      <c r="WM164" s="276"/>
      <c r="WN164" s="276"/>
      <c r="WO164" s="276"/>
      <c r="WP164" s="276"/>
      <c r="WQ164" s="276"/>
      <c r="WR164" s="276"/>
      <c r="WS164" s="276"/>
      <c r="WT164" s="276"/>
      <c r="WU164" s="276"/>
      <c r="WV164" s="276"/>
      <c r="WW164" s="276"/>
      <c r="WX164" s="276"/>
      <c r="WY164" s="276"/>
      <c r="WZ164" s="276"/>
      <c r="XA164" s="276"/>
      <c r="XB164" s="276"/>
      <c r="XC164" s="276"/>
      <c r="XD164" s="276"/>
      <c r="XE164" s="276"/>
      <c r="XF164" s="276"/>
      <c r="XG164" s="276"/>
      <c r="XH164" s="276"/>
      <c r="XI164" s="276"/>
      <c r="XJ164" s="276"/>
      <c r="XK164" s="276"/>
      <c r="XL164" s="276"/>
      <c r="XM164" s="276"/>
      <c r="XN164" s="276"/>
      <c r="XO164" s="276"/>
      <c r="XP164" s="276"/>
      <c r="XQ164" s="276"/>
      <c r="XR164" s="276"/>
      <c r="XS164" s="276"/>
      <c r="XT164" s="276"/>
      <c r="XU164" s="276"/>
      <c r="XV164" s="276"/>
      <c r="XW164" s="276"/>
      <c r="XX164" s="276"/>
      <c r="XY164" s="276"/>
      <c r="XZ164" s="276"/>
      <c r="YA164" s="276"/>
      <c r="YB164" s="276"/>
      <c r="YC164" s="276"/>
      <c r="YD164" s="276"/>
      <c r="YE164" s="276"/>
      <c r="YF164" s="276"/>
      <c r="YG164" s="276"/>
      <c r="YH164" s="276"/>
      <c r="YI164" s="276"/>
      <c r="YJ164" s="276"/>
      <c r="YK164" s="276"/>
      <c r="YL164" s="276"/>
      <c r="YM164" s="276"/>
      <c r="YN164" s="276"/>
      <c r="YO164" s="276"/>
      <c r="YP164" s="276"/>
      <c r="YQ164" s="276"/>
      <c r="YR164" s="276"/>
      <c r="YS164" s="276"/>
      <c r="YT164" s="276"/>
      <c r="YU164" s="276"/>
      <c r="YV164" s="276"/>
      <c r="YW164" s="276"/>
      <c r="YX164" s="276"/>
      <c r="YY164" s="276"/>
      <c r="YZ164" s="276"/>
      <c r="ZA164" s="276"/>
      <c r="ZB164" s="276"/>
      <c r="ZC164" s="276"/>
      <c r="ZD164" s="276"/>
      <c r="ZE164" s="276"/>
      <c r="ZF164" s="276"/>
      <c r="ZG164" s="276"/>
      <c r="ZH164" s="276"/>
      <c r="ZI164" s="276"/>
      <c r="ZJ164" s="276"/>
      <c r="ZK164" s="276"/>
      <c r="ZL164" s="276"/>
      <c r="ZM164" s="276"/>
      <c r="ZN164" s="276"/>
      <c r="ZO164" s="276"/>
      <c r="ZP164" s="276"/>
      <c r="ZQ164" s="276"/>
      <c r="ZR164" s="276"/>
      <c r="ZS164" s="276"/>
      <c r="ZT164" s="276"/>
      <c r="ZU164" s="276"/>
      <c r="ZV164" s="276"/>
      <c r="ZW164" s="276"/>
      <c r="ZX164" s="276"/>
      <c r="ZY164" s="276"/>
      <c r="ZZ164" s="276"/>
      <c r="AAA164" s="276"/>
      <c r="AAB164" s="276"/>
      <c r="AAC164" s="276"/>
      <c r="AAD164" s="276"/>
      <c r="AAE164" s="276"/>
      <c r="AAF164" s="276"/>
      <c r="AAG164" s="276"/>
      <c r="AAH164" s="276"/>
      <c r="AAI164" s="276"/>
      <c r="AAJ164" s="276"/>
      <c r="AAK164" s="276"/>
      <c r="AAL164" s="276"/>
      <c r="AAM164" s="276"/>
      <c r="AAN164" s="276"/>
      <c r="AAO164" s="276"/>
      <c r="AAP164" s="276"/>
      <c r="AAQ164" s="276"/>
      <c r="AAR164" s="276"/>
      <c r="AAS164" s="276"/>
      <c r="AAT164" s="276"/>
      <c r="AAU164" s="276"/>
      <c r="AAV164" s="276"/>
      <c r="AAW164" s="276"/>
      <c r="AAX164" s="276"/>
      <c r="AAY164" s="276"/>
      <c r="AAZ164" s="276"/>
      <c r="ABA164" s="276"/>
      <c r="ABB164" s="276"/>
      <c r="ABC164" s="276"/>
      <c r="ABD164" s="276"/>
      <c r="ABE164" s="276"/>
      <c r="ABF164" s="276"/>
      <c r="ABG164" s="276"/>
      <c r="ABH164" s="276"/>
      <c r="ABI164" s="276"/>
      <c r="ABJ164" s="276"/>
      <c r="ABK164" s="276"/>
      <c r="ABL164" s="276"/>
      <c r="ABM164" s="276"/>
      <c r="ABN164" s="276"/>
      <c r="ABO164" s="276"/>
      <c r="ABP164" s="276"/>
      <c r="ABQ164" s="276"/>
      <c r="ABR164" s="276"/>
      <c r="ABS164" s="276"/>
      <c r="ABT164" s="276"/>
      <c r="ABU164" s="276"/>
      <c r="ABV164" s="276"/>
      <c r="ABW164" s="276"/>
      <c r="ABX164" s="276"/>
      <c r="ABY164" s="276"/>
      <c r="ABZ164" s="276"/>
      <c r="ACA164" s="276"/>
      <c r="ACB164" s="276"/>
      <c r="ACC164" s="276"/>
      <c r="ACD164" s="276"/>
      <c r="ACE164" s="276"/>
      <c r="ACF164" s="276"/>
      <c r="ACG164" s="276"/>
      <c r="ACH164" s="276"/>
      <c r="ACI164" s="276"/>
      <c r="ACJ164" s="276"/>
      <c r="ACK164" s="276"/>
      <c r="ACL164" s="276"/>
      <c r="ACM164" s="276"/>
      <c r="ACN164" s="276"/>
      <c r="ACO164" s="276"/>
      <c r="ACP164" s="276"/>
      <c r="ACQ164" s="276"/>
      <c r="ACR164" s="276"/>
      <c r="ACS164" s="276"/>
      <c r="ACT164" s="276"/>
      <c r="ACU164" s="276"/>
      <c r="ACV164" s="276"/>
      <c r="ACW164" s="276"/>
      <c r="ACX164" s="276"/>
      <c r="ACY164" s="276"/>
      <c r="ACZ164" s="276"/>
      <c r="ADA164" s="276"/>
      <c r="ADB164" s="276"/>
      <c r="ADC164" s="276"/>
      <c r="ADD164" s="276"/>
      <c r="ADE164" s="276"/>
      <c r="ADF164" s="276"/>
      <c r="ADG164" s="276"/>
      <c r="ADH164" s="276"/>
      <c r="ADI164" s="276"/>
      <c r="ADJ164" s="276"/>
      <c r="ADK164" s="276"/>
      <c r="ADL164" s="276"/>
      <c r="ADM164" s="276"/>
      <c r="ADN164" s="276"/>
      <c r="ADO164" s="276"/>
      <c r="ADP164" s="276"/>
      <c r="ADQ164" s="276"/>
      <c r="ADR164" s="276"/>
      <c r="ADS164" s="276"/>
      <c r="ADT164" s="276"/>
      <c r="ADU164" s="276"/>
      <c r="ADV164" s="276"/>
      <c r="ADW164" s="276"/>
      <c r="ADX164" s="276"/>
      <c r="ADY164" s="276"/>
      <c r="ADZ164" s="276"/>
      <c r="AEA164" s="276"/>
      <c r="AEB164" s="276"/>
      <c r="AEC164" s="276"/>
      <c r="AED164" s="276"/>
      <c r="AEE164" s="276"/>
      <c r="AEF164" s="276"/>
      <c r="AEG164" s="276"/>
      <c r="AEH164" s="276"/>
      <c r="AEI164" s="276"/>
      <c r="AEJ164" s="276"/>
      <c r="AEK164" s="276"/>
      <c r="AEL164" s="276"/>
      <c r="AEM164" s="276"/>
      <c r="AEN164" s="276"/>
      <c r="AEO164" s="276"/>
      <c r="AEP164" s="276"/>
      <c r="AEQ164" s="276"/>
      <c r="AER164" s="276"/>
      <c r="AES164" s="276"/>
      <c r="AET164" s="276"/>
      <c r="AEU164" s="276"/>
      <c r="AEV164" s="276"/>
      <c r="AEW164" s="276"/>
      <c r="AEX164" s="276"/>
      <c r="AEY164" s="276"/>
      <c r="AEZ164" s="276"/>
      <c r="AFA164" s="276"/>
      <c r="AFB164" s="276"/>
      <c r="AFC164" s="276"/>
      <c r="AFD164" s="276"/>
      <c r="AFE164" s="276"/>
      <c r="AFF164" s="276"/>
      <c r="AFG164" s="276"/>
      <c r="AFH164" s="276"/>
      <c r="AFI164" s="276"/>
      <c r="AFJ164" s="276"/>
      <c r="AFK164" s="276"/>
      <c r="AFL164" s="276"/>
      <c r="AFM164" s="276"/>
      <c r="AFN164" s="276"/>
      <c r="AFO164" s="276"/>
      <c r="AFP164" s="276"/>
      <c r="AFQ164" s="276"/>
      <c r="AFR164" s="276"/>
      <c r="AFS164" s="276"/>
      <c r="AFT164" s="276"/>
      <c r="AFU164" s="276"/>
      <c r="AFV164" s="276"/>
      <c r="AFW164" s="276"/>
      <c r="AFX164" s="276"/>
      <c r="AFY164" s="276"/>
      <c r="AFZ164" s="276"/>
      <c r="AGA164" s="276"/>
      <c r="AGB164" s="276"/>
      <c r="AGC164" s="276"/>
      <c r="AGD164" s="276"/>
      <c r="AGE164" s="276"/>
      <c r="AGF164" s="276"/>
      <c r="AGG164" s="276"/>
      <c r="AGH164" s="276"/>
      <c r="AGI164" s="276"/>
      <c r="AGJ164" s="276"/>
      <c r="AGK164" s="276"/>
      <c r="AGL164" s="276"/>
      <c r="AGM164" s="276"/>
      <c r="AGN164" s="276"/>
      <c r="AGO164" s="276"/>
      <c r="AGP164" s="276"/>
      <c r="AGQ164" s="276"/>
      <c r="AGR164" s="276"/>
      <c r="AGS164" s="276"/>
      <c r="AGT164" s="276"/>
      <c r="AGU164" s="276"/>
      <c r="AGV164" s="276"/>
      <c r="AGW164" s="276"/>
      <c r="AGX164" s="276"/>
      <c r="AGY164" s="276"/>
      <c r="AGZ164" s="276"/>
      <c r="AHA164" s="276"/>
      <c r="AHB164" s="276"/>
      <c r="AHC164" s="276"/>
      <c r="AHD164" s="276"/>
      <c r="AHE164" s="276"/>
      <c r="AHF164" s="276"/>
      <c r="AHG164" s="276"/>
      <c r="AHH164" s="276"/>
      <c r="AHI164" s="276"/>
      <c r="AHJ164" s="276"/>
      <c r="AHK164" s="276"/>
      <c r="AHL164" s="276"/>
      <c r="AHM164" s="276"/>
      <c r="AHN164" s="276"/>
      <c r="AHO164" s="276"/>
      <c r="AHP164" s="276"/>
      <c r="AHQ164" s="276"/>
      <c r="AHR164" s="276"/>
      <c r="AHS164" s="276"/>
      <c r="AHT164" s="276"/>
      <c r="AHU164" s="276"/>
      <c r="AHV164" s="276"/>
      <c r="AHW164" s="276"/>
      <c r="AHX164" s="276"/>
      <c r="AHY164" s="276"/>
      <c r="AHZ164" s="276"/>
      <c r="AIA164" s="276"/>
      <c r="AIB164" s="276"/>
      <c r="AIC164" s="276"/>
      <c r="AID164" s="276"/>
      <c r="AIE164" s="276"/>
      <c r="AIF164" s="276"/>
      <c r="AIG164" s="276"/>
      <c r="AIH164" s="276"/>
      <c r="AII164" s="276"/>
      <c r="AIJ164" s="276"/>
      <c r="AIK164" s="276"/>
      <c r="AIL164" s="276"/>
      <c r="AIM164" s="276"/>
      <c r="AIN164" s="276"/>
      <c r="AIO164" s="276"/>
      <c r="AIP164" s="276"/>
      <c r="AIQ164" s="276"/>
      <c r="AIR164" s="276"/>
      <c r="AIS164" s="276"/>
      <c r="AIT164" s="276"/>
      <c r="AIU164" s="276"/>
      <c r="AIV164" s="276"/>
      <c r="AIW164" s="276"/>
      <c r="AIX164" s="276"/>
      <c r="AIY164" s="276"/>
      <c r="AIZ164" s="276"/>
      <c r="AJA164" s="276"/>
      <c r="AJB164" s="276"/>
      <c r="AJC164" s="276"/>
      <c r="AJD164" s="276"/>
      <c r="AJE164" s="276"/>
      <c r="AJF164" s="276"/>
      <c r="AJG164" s="276"/>
      <c r="AJH164" s="276"/>
      <c r="AJI164" s="276"/>
      <c r="AJJ164" s="276"/>
      <c r="AJK164" s="276"/>
      <c r="AJL164" s="276"/>
      <c r="AJM164" s="276"/>
      <c r="AJN164" s="276"/>
      <c r="AJO164" s="276"/>
      <c r="AJP164" s="276"/>
      <c r="AJQ164" s="276"/>
      <c r="AJR164" s="276"/>
      <c r="AJS164" s="276"/>
      <c r="AJT164" s="276"/>
      <c r="AJU164" s="276"/>
      <c r="AJV164" s="276"/>
      <c r="AJW164" s="276"/>
      <c r="AJX164" s="276"/>
      <c r="AJY164" s="276"/>
      <c r="AJZ164" s="276"/>
      <c r="AKA164" s="276"/>
      <c r="AKB164" s="276"/>
      <c r="AKC164" s="276"/>
      <c r="AKD164" s="276"/>
      <c r="AKE164" s="276"/>
      <c r="AKF164" s="276"/>
      <c r="AKG164" s="276"/>
      <c r="AKH164" s="276"/>
      <c r="AKI164" s="276"/>
      <c r="AKJ164" s="276"/>
      <c r="AKK164" s="276"/>
      <c r="AKL164" s="276"/>
      <c r="AKM164" s="276"/>
      <c r="AKN164" s="276"/>
      <c r="AKO164" s="276"/>
      <c r="AKP164" s="276"/>
      <c r="AKQ164" s="276"/>
      <c r="AKR164" s="276"/>
      <c r="AKS164" s="276"/>
      <c r="AKT164" s="276"/>
      <c r="AKU164" s="276"/>
      <c r="AKV164" s="276"/>
      <c r="AKW164" s="276"/>
      <c r="AKX164" s="276"/>
      <c r="AKY164" s="276"/>
      <c r="AKZ164" s="276"/>
      <c r="ALA164" s="276"/>
      <c r="ALB164" s="276"/>
      <c r="ALC164" s="276"/>
      <c r="ALD164" s="276"/>
      <c r="ALE164" s="276"/>
      <c r="ALF164" s="276"/>
      <c r="ALG164" s="276"/>
      <c r="ALH164" s="276"/>
      <c r="ALI164" s="276"/>
      <c r="ALJ164" s="276"/>
      <c r="ALK164" s="276"/>
      <c r="ALL164" s="276"/>
      <c r="ALM164" s="276"/>
      <c r="ALN164" s="276"/>
      <c r="ALO164" s="276"/>
      <c r="ALP164" s="276"/>
      <c r="ALQ164" s="276"/>
      <c r="ALR164" s="276"/>
      <c r="ALS164" s="276"/>
      <c r="ALT164" s="276"/>
      <c r="ALU164" s="276"/>
      <c r="ALV164" s="276"/>
      <c r="ALW164" s="276"/>
      <c r="ALX164" s="276"/>
      <c r="ALY164" s="276"/>
      <c r="ALZ164" s="276"/>
      <c r="AMA164" s="276"/>
      <c r="AMB164" s="276"/>
      <c r="AMC164" s="276"/>
      <c r="AMD164" s="276"/>
      <c r="AME164" s="276"/>
      <c r="AMF164" s="276"/>
      <c r="AMG164" s="276"/>
      <c r="AMH164" s="276"/>
      <c r="AMI164" s="276"/>
      <c r="AMJ164" s="276"/>
      <c r="AMK164" s="276"/>
    </row>
    <row r="165" spans="1:1025" ht="39.950000000000003" customHeight="1" thickBot="1" x14ac:dyDescent="0.25">
      <c r="B165" s="656" t="s">
        <v>8</v>
      </c>
      <c r="C165" s="657"/>
      <c r="D165" s="657"/>
      <c r="E165" s="657"/>
      <c r="F165" s="657"/>
      <c r="G165" s="657"/>
      <c r="H165" s="658"/>
    </row>
    <row r="166" spans="1:1025" ht="39.950000000000003" customHeight="1" thickBot="1" x14ac:dyDescent="0.25">
      <c r="B166" s="336" t="s">
        <v>66</v>
      </c>
      <c r="C166" s="636"/>
      <c r="D166" s="636"/>
      <c r="E166" s="637"/>
      <c r="F166" s="638" t="s">
        <v>101</v>
      </c>
      <c r="G166" s="639"/>
      <c r="H166" s="640"/>
    </row>
    <row r="167" spans="1:1025" ht="39.75" customHeight="1" thickBot="1" x14ac:dyDescent="0.25">
      <c r="B167" s="336" t="s">
        <v>100</v>
      </c>
      <c r="C167" s="337"/>
      <c r="D167" s="337"/>
      <c r="E167" s="337"/>
      <c r="F167" s="337"/>
      <c r="G167" s="338"/>
      <c r="H167" s="120">
        <v>0</v>
      </c>
    </row>
    <row r="169" spans="1:1025" ht="13.5" thickBot="1" x14ac:dyDescent="0.25"/>
    <row r="170" spans="1:1025" ht="12.75" customHeight="1" x14ac:dyDescent="0.2">
      <c r="B170" s="263" t="s">
        <v>226</v>
      </c>
      <c r="C170" s="264"/>
      <c r="D170" s="265"/>
      <c r="E170" s="265"/>
      <c r="F170" s="265"/>
      <c r="G170" s="265"/>
      <c r="H170" s="266"/>
    </row>
    <row r="171" spans="1:1025" x14ac:dyDescent="0.2">
      <c r="B171" s="267"/>
      <c r="C171" s="268"/>
      <c r="D171" s="196"/>
      <c r="E171" s="196"/>
      <c r="F171" s="196"/>
      <c r="G171" s="196"/>
      <c r="H171" s="269"/>
    </row>
    <row r="172" spans="1:1025" x14ac:dyDescent="0.2">
      <c r="B172" s="267" t="s">
        <v>227</v>
      </c>
      <c r="C172" s="268"/>
      <c r="D172" s="196"/>
      <c r="E172" s="270"/>
      <c r="F172" s="270"/>
      <c r="G172" s="270"/>
      <c r="H172" s="269"/>
    </row>
    <row r="173" spans="1:1025" x14ac:dyDescent="0.2">
      <c r="B173" s="267"/>
      <c r="C173" s="268"/>
      <c r="D173" s="196"/>
      <c r="E173" s="196"/>
      <c r="F173" s="196"/>
      <c r="G173" s="196"/>
      <c r="H173" s="269"/>
    </row>
    <row r="174" spans="1:1025" x14ac:dyDescent="0.2">
      <c r="B174" s="271" t="s">
        <v>247</v>
      </c>
      <c r="C174" s="268"/>
      <c r="D174" s="196"/>
      <c r="E174" s="270"/>
      <c r="F174" s="270"/>
      <c r="G174" s="270"/>
      <c r="H174" s="269"/>
    </row>
    <row r="175" spans="1:1025" x14ac:dyDescent="0.2">
      <c r="B175" s="267"/>
      <c r="C175" s="268"/>
      <c r="D175" s="196"/>
      <c r="E175" s="196"/>
      <c r="F175" s="196"/>
      <c r="G175" s="196"/>
      <c r="H175" s="269"/>
    </row>
    <row r="176" spans="1:1025" x14ac:dyDescent="0.2">
      <c r="B176" s="267"/>
      <c r="C176" s="268"/>
      <c r="D176" s="196"/>
      <c r="E176" s="196"/>
      <c r="F176" s="196"/>
      <c r="G176" s="196"/>
      <c r="H176" s="269"/>
    </row>
    <row r="177" spans="2:8" ht="13.5" thickBot="1" x14ac:dyDescent="0.25">
      <c r="B177" s="272"/>
      <c r="C177" s="273"/>
      <c r="D177" s="274"/>
      <c r="E177" s="274"/>
      <c r="F177" s="274"/>
      <c r="G177" s="274"/>
      <c r="H177" s="275"/>
    </row>
  </sheetData>
  <mergeCells count="70">
    <mergeCell ref="B167:G167"/>
    <mergeCell ref="B165:H165"/>
    <mergeCell ref="B153:H153"/>
    <mergeCell ref="B90:H90"/>
    <mergeCell ref="B150:E150"/>
    <mergeCell ref="F150:H150"/>
    <mergeCell ref="B151:G151"/>
    <mergeCell ref="B127:H127"/>
    <mergeCell ref="B149:H149"/>
    <mergeCell ref="B123:H123"/>
    <mergeCell ref="B124:E124"/>
    <mergeCell ref="F124:H124"/>
    <mergeCell ref="B125:G125"/>
    <mergeCell ref="A7:H7"/>
    <mergeCell ref="A8:H8"/>
    <mergeCell ref="A9:H9"/>
    <mergeCell ref="A10:H10"/>
    <mergeCell ref="B166:E166"/>
    <mergeCell ref="F166:H166"/>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7"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F1" zoomScale="60" zoomScaleNormal="80" workbookViewId="0">
      <pane ySplit="3" topLeftCell="A19" activePane="bottomLeft" state="frozen"/>
      <selection activeCell="T11" sqref="T11"/>
      <selection pane="bottomLeft" activeCell="M16" sqref="M16"/>
    </sheetView>
  </sheetViews>
  <sheetFormatPr defaultColWidth="9.140625" defaultRowHeight="14.25" x14ac:dyDescent="0.2"/>
  <cols>
    <col min="1" max="1" width="11" style="226" customWidth="1"/>
    <col min="2" max="2" width="23.7109375" style="226" customWidth="1"/>
    <col min="3" max="3" width="13" style="226" customWidth="1"/>
    <col min="4" max="5" width="12.7109375" style="226" customWidth="1"/>
    <col min="6" max="7" width="13.85546875" style="249" customWidth="1"/>
    <col min="8" max="8" width="13.85546875" style="226" customWidth="1"/>
    <col min="9" max="9" width="23.42578125" style="224" customWidth="1"/>
    <col min="10" max="10" width="30.140625" style="224" customWidth="1"/>
    <col min="11" max="21" width="9.140625" style="225"/>
    <col min="22" max="16384" width="9.140625" style="226"/>
  </cols>
  <sheetData>
    <row r="1" spans="1:21" ht="102" customHeight="1" x14ac:dyDescent="0.2">
      <c r="A1" s="665" t="s">
        <v>119</v>
      </c>
      <c r="B1" s="665"/>
      <c r="C1" s="665"/>
      <c r="D1" s="665"/>
      <c r="E1" s="665"/>
      <c r="F1" s="665"/>
      <c r="G1" s="666"/>
      <c r="H1" s="665"/>
      <c r="I1" s="665"/>
    </row>
    <row r="2" spans="1:21" ht="15" x14ac:dyDescent="0.2">
      <c r="A2" s="227"/>
      <c r="B2" s="227"/>
      <c r="C2" s="227"/>
      <c r="D2" s="227"/>
      <c r="E2" s="227"/>
      <c r="F2" s="228">
        <f>SUM(F4:F104)</f>
        <v>0</v>
      </c>
      <c r="G2" s="228">
        <f>SUM(G4:G104)</f>
        <v>0</v>
      </c>
      <c r="H2" s="228">
        <f>SUM(H4:H104)</f>
        <v>0</v>
      </c>
      <c r="I2" s="229"/>
      <c r="J2" s="230"/>
      <c r="L2" s="121" t="s">
        <v>132</v>
      </c>
      <c r="M2" s="226"/>
      <c r="N2" s="226"/>
      <c r="O2" s="226"/>
      <c r="P2" s="226"/>
      <c r="Q2" s="226"/>
      <c r="R2" s="226"/>
      <c r="S2" s="226"/>
      <c r="T2" s="226"/>
      <c r="U2" s="226"/>
    </row>
    <row r="3" spans="1:21" ht="47.25" customHeight="1" x14ac:dyDescent="0.2">
      <c r="A3" s="227" t="s">
        <v>120</v>
      </c>
      <c r="B3" s="227" t="s">
        <v>121</v>
      </c>
      <c r="C3" s="227" t="s">
        <v>122</v>
      </c>
      <c r="D3" s="227" t="s">
        <v>123</v>
      </c>
      <c r="E3" s="227" t="s">
        <v>124</v>
      </c>
      <c r="F3" s="228" t="s">
        <v>125</v>
      </c>
      <c r="G3" s="228" t="s">
        <v>126</v>
      </c>
      <c r="H3" s="227" t="s">
        <v>127</v>
      </c>
      <c r="I3" s="227" t="s">
        <v>128</v>
      </c>
      <c r="J3" s="231" t="s">
        <v>129</v>
      </c>
      <c r="L3" s="121" t="s">
        <v>133</v>
      </c>
      <c r="M3" s="226"/>
      <c r="N3" s="226"/>
      <c r="O3" s="226"/>
      <c r="P3" s="226"/>
      <c r="Q3" s="226"/>
      <c r="R3" s="226"/>
      <c r="S3" s="226"/>
      <c r="T3" s="226"/>
      <c r="U3" s="226"/>
    </row>
    <row r="4" spans="1:21" x14ac:dyDescent="0.2">
      <c r="A4" s="232"/>
      <c r="B4" s="122"/>
      <c r="C4" s="233"/>
      <c r="D4" s="233"/>
      <c r="E4" s="233"/>
      <c r="F4" s="234"/>
      <c r="G4" s="235"/>
      <c r="H4" s="236">
        <f t="shared" ref="H4:H66" si="0">+F4-G4</f>
        <v>0</v>
      </c>
      <c r="I4" s="237"/>
      <c r="J4" s="237"/>
      <c r="L4" s="121" t="s">
        <v>81</v>
      </c>
      <c r="M4" s="226"/>
      <c r="N4" s="226"/>
      <c r="O4" s="226"/>
      <c r="P4" s="226"/>
      <c r="Q4" s="226"/>
      <c r="R4" s="226"/>
      <c r="S4" s="226"/>
      <c r="T4" s="226"/>
      <c r="U4" s="226"/>
    </row>
    <row r="5" spans="1:21" x14ac:dyDescent="0.2">
      <c r="A5" s="232"/>
      <c r="B5" s="122"/>
      <c r="C5" s="233"/>
      <c r="D5" s="233"/>
      <c r="E5" s="233"/>
      <c r="F5" s="234"/>
      <c r="G5" s="235"/>
      <c r="H5" s="236">
        <f t="shared" si="0"/>
        <v>0</v>
      </c>
      <c r="I5" s="238"/>
      <c r="J5" s="237"/>
      <c r="L5" s="121" t="s">
        <v>134</v>
      </c>
      <c r="M5" s="226"/>
      <c r="N5" s="226"/>
      <c r="O5" s="226"/>
      <c r="P5" s="226"/>
      <c r="Q5" s="226"/>
      <c r="R5" s="226"/>
      <c r="S5" s="226"/>
      <c r="T5" s="226"/>
      <c r="U5" s="226"/>
    </row>
    <row r="6" spans="1:21" x14ac:dyDescent="0.2">
      <c r="A6" s="232"/>
      <c r="B6" s="122"/>
      <c r="C6" s="233"/>
      <c r="D6" s="233"/>
      <c r="E6" s="233"/>
      <c r="F6" s="234"/>
      <c r="G6" s="235"/>
      <c r="H6" s="236">
        <f t="shared" si="0"/>
        <v>0</v>
      </c>
      <c r="I6" s="239"/>
      <c r="J6" s="237"/>
      <c r="L6" s="121" t="s">
        <v>135</v>
      </c>
      <c r="M6" s="226"/>
      <c r="N6" s="226"/>
      <c r="O6" s="226"/>
      <c r="P6" s="226"/>
      <c r="Q6" s="226"/>
      <c r="R6" s="226"/>
      <c r="S6" s="226"/>
      <c r="T6" s="226"/>
      <c r="U6" s="226"/>
    </row>
    <row r="7" spans="1:21" x14ac:dyDescent="0.2">
      <c r="A7" s="232"/>
      <c r="B7" s="122"/>
      <c r="C7" s="233"/>
      <c r="D7" s="233"/>
      <c r="E7" s="233"/>
      <c r="F7" s="234"/>
      <c r="G7" s="235"/>
      <c r="H7" s="236">
        <f t="shared" si="0"/>
        <v>0</v>
      </c>
      <c r="I7" s="240"/>
      <c r="J7" s="237"/>
    </row>
    <row r="8" spans="1:21" x14ac:dyDescent="0.2">
      <c r="A8" s="232"/>
      <c r="B8" s="122"/>
      <c r="C8" s="233"/>
      <c r="D8" s="233"/>
      <c r="E8" s="233"/>
      <c r="F8" s="234"/>
      <c r="G8" s="235"/>
      <c r="H8" s="236">
        <f t="shared" si="0"/>
        <v>0</v>
      </c>
      <c r="I8" s="240"/>
      <c r="J8" s="237"/>
    </row>
    <row r="9" spans="1:21" x14ac:dyDescent="0.2">
      <c r="A9" s="232"/>
      <c r="B9" s="122"/>
      <c r="C9" s="233"/>
      <c r="D9" s="233"/>
      <c r="E9" s="233"/>
      <c r="F9" s="234"/>
      <c r="G9" s="235"/>
      <c r="H9" s="236">
        <f t="shared" si="0"/>
        <v>0</v>
      </c>
      <c r="I9" s="240"/>
      <c r="J9" s="237"/>
    </row>
    <row r="10" spans="1:21" x14ac:dyDescent="0.2">
      <c r="A10" s="232"/>
      <c r="B10" s="122"/>
      <c r="C10" s="233"/>
      <c r="D10" s="233"/>
      <c r="E10" s="233"/>
      <c r="F10" s="234"/>
      <c r="G10" s="235"/>
      <c r="H10" s="236">
        <f t="shared" si="0"/>
        <v>0</v>
      </c>
      <c r="I10" s="240"/>
      <c r="J10" s="237"/>
    </row>
    <row r="11" spans="1:21" x14ac:dyDescent="0.2">
      <c r="A11" s="232"/>
      <c r="B11" s="122"/>
      <c r="C11" s="233"/>
      <c r="D11" s="233"/>
      <c r="E11" s="233"/>
      <c r="F11" s="234"/>
      <c r="G11" s="235"/>
      <c r="H11" s="236">
        <f t="shared" si="0"/>
        <v>0</v>
      </c>
      <c r="I11" s="240"/>
      <c r="J11" s="237"/>
    </row>
    <row r="12" spans="1:21" x14ac:dyDescent="0.2">
      <c r="A12" s="232"/>
      <c r="B12" s="122"/>
      <c r="C12" s="233"/>
      <c r="D12" s="233"/>
      <c r="E12" s="233"/>
      <c r="F12" s="234"/>
      <c r="G12" s="235"/>
      <c r="H12" s="236">
        <f t="shared" si="0"/>
        <v>0</v>
      </c>
      <c r="I12" s="240"/>
      <c r="J12" s="237"/>
    </row>
    <row r="13" spans="1:21" x14ac:dyDescent="0.2">
      <c r="A13" s="232"/>
      <c r="B13" s="122"/>
      <c r="C13" s="233"/>
      <c r="D13" s="233"/>
      <c r="E13" s="233"/>
      <c r="F13" s="234"/>
      <c r="G13" s="235"/>
      <c r="H13" s="236">
        <f t="shared" si="0"/>
        <v>0</v>
      </c>
      <c r="I13" s="240"/>
      <c r="J13" s="237"/>
    </row>
    <row r="14" spans="1:21" x14ac:dyDescent="0.2">
      <c r="A14" s="232"/>
      <c r="B14" s="122"/>
      <c r="C14" s="233"/>
      <c r="D14" s="233"/>
      <c r="E14" s="233"/>
      <c r="F14" s="234"/>
      <c r="G14" s="235"/>
      <c r="H14" s="236">
        <f t="shared" si="0"/>
        <v>0</v>
      </c>
      <c r="I14" s="239"/>
      <c r="J14" s="237"/>
    </row>
    <row r="15" spans="1:21" x14ac:dyDescent="0.2">
      <c r="A15" s="232"/>
      <c r="B15" s="122"/>
      <c r="C15" s="233"/>
      <c r="D15" s="233"/>
      <c r="E15" s="233"/>
      <c r="F15" s="234"/>
      <c r="G15" s="235"/>
      <c r="H15" s="236">
        <f t="shared" si="0"/>
        <v>0</v>
      </c>
      <c r="I15" s="240"/>
      <c r="J15" s="237"/>
    </row>
    <row r="16" spans="1:21" x14ac:dyDescent="0.2">
      <c r="A16" s="232"/>
      <c r="B16" s="122"/>
      <c r="C16" s="233"/>
      <c r="D16" s="233"/>
      <c r="E16" s="233"/>
      <c r="F16" s="234"/>
      <c r="G16" s="235"/>
      <c r="H16" s="236">
        <f t="shared" si="0"/>
        <v>0</v>
      </c>
      <c r="I16" s="240"/>
      <c r="J16" s="237"/>
    </row>
    <row r="17" spans="1:10" x14ac:dyDescent="0.2">
      <c r="A17" s="232"/>
      <c r="B17" s="122"/>
      <c r="C17" s="233"/>
      <c r="D17" s="233"/>
      <c r="E17" s="233"/>
      <c r="F17" s="234"/>
      <c r="G17" s="235"/>
      <c r="H17" s="236">
        <f t="shared" si="0"/>
        <v>0</v>
      </c>
      <c r="I17" s="240"/>
      <c r="J17" s="237"/>
    </row>
    <row r="18" spans="1:10" x14ac:dyDescent="0.2">
      <c r="A18" s="232"/>
      <c r="B18" s="122"/>
      <c r="C18" s="233"/>
      <c r="D18" s="233"/>
      <c r="E18" s="233"/>
      <c r="F18" s="234"/>
      <c r="G18" s="235"/>
      <c r="H18" s="236">
        <f t="shared" si="0"/>
        <v>0</v>
      </c>
      <c r="I18" s="240"/>
      <c r="J18" s="237"/>
    </row>
    <row r="19" spans="1:10" x14ac:dyDescent="0.2">
      <c r="A19" s="232"/>
      <c r="B19" s="122"/>
      <c r="C19" s="233"/>
      <c r="D19" s="233"/>
      <c r="E19" s="233"/>
      <c r="F19" s="234"/>
      <c r="G19" s="235"/>
      <c r="H19" s="236">
        <f t="shared" si="0"/>
        <v>0</v>
      </c>
      <c r="I19" s="240"/>
      <c r="J19" s="237"/>
    </row>
    <row r="20" spans="1:10" x14ac:dyDescent="0.2">
      <c r="A20" s="232"/>
      <c r="B20" s="122"/>
      <c r="C20" s="233"/>
      <c r="D20" s="233"/>
      <c r="E20" s="233"/>
      <c r="F20" s="234"/>
      <c r="G20" s="235"/>
      <c r="H20" s="236">
        <f t="shared" si="0"/>
        <v>0</v>
      </c>
      <c r="I20" s="240"/>
      <c r="J20" s="237"/>
    </row>
    <row r="21" spans="1:10" x14ac:dyDescent="0.2">
      <c r="A21" s="232"/>
      <c r="B21" s="122"/>
      <c r="C21" s="241"/>
      <c r="D21" s="241"/>
      <c r="E21" s="241"/>
      <c r="F21" s="242"/>
      <c r="G21" s="243"/>
      <c r="H21" s="244">
        <f t="shared" si="0"/>
        <v>0</v>
      </c>
      <c r="I21" s="240"/>
      <c r="J21" s="245"/>
    </row>
    <row r="22" spans="1:10" x14ac:dyDescent="0.2">
      <c r="A22" s="232"/>
      <c r="B22" s="122"/>
      <c r="C22" s="233"/>
      <c r="D22" s="233"/>
      <c r="E22" s="233"/>
      <c r="F22" s="234"/>
      <c r="G22" s="235"/>
      <c r="H22" s="236">
        <f t="shared" si="0"/>
        <v>0</v>
      </c>
      <c r="I22" s="240"/>
      <c r="J22" s="237"/>
    </row>
    <row r="23" spans="1:10" x14ac:dyDescent="0.2">
      <c r="A23" s="232"/>
      <c r="B23" s="122"/>
      <c r="C23" s="233"/>
      <c r="D23" s="233"/>
      <c r="E23" s="233"/>
      <c r="F23" s="234"/>
      <c r="G23" s="235"/>
      <c r="H23" s="236">
        <f t="shared" si="0"/>
        <v>0</v>
      </c>
      <c r="I23" s="240"/>
      <c r="J23" s="237"/>
    </row>
    <row r="24" spans="1:10" x14ac:dyDescent="0.2">
      <c r="A24" s="232"/>
      <c r="B24" s="122"/>
      <c r="C24" s="233"/>
      <c r="D24" s="233"/>
      <c r="E24" s="233"/>
      <c r="F24" s="234"/>
      <c r="G24" s="235"/>
      <c r="H24" s="236">
        <f t="shared" si="0"/>
        <v>0</v>
      </c>
      <c r="I24" s="239"/>
      <c r="J24" s="237"/>
    </row>
    <row r="25" spans="1:10" x14ac:dyDescent="0.2">
      <c r="A25" s="232"/>
      <c r="B25" s="122"/>
      <c r="C25" s="233"/>
      <c r="D25" s="233"/>
      <c r="E25" s="233"/>
      <c r="F25" s="234"/>
      <c r="G25" s="235"/>
      <c r="H25" s="236">
        <f t="shared" si="0"/>
        <v>0</v>
      </c>
      <c r="I25" s="240"/>
      <c r="J25" s="237"/>
    </row>
    <row r="26" spans="1:10" x14ac:dyDescent="0.2">
      <c r="A26" s="232"/>
      <c r="B26" s="122"/>
      <c r="C26" s="233"/>
      <c r="D26" s="233"/>
      <c r="E26" s="233"/>
      <c r="F26" s="234"/>
      <c r="G26" s="235"/>
      <c r="H26" s="236">
        <f t="shared" si="0"/>
        <v>0</v>
      </c>
      <c r="I26" s="240"/>
      <c r="J26" s="237"/>
    </row>
    <row r="27" spans="1:10" x14ac:dyDescent="0.2">
      <c r="A27" s="232"/>
      <c r="B27" s="122"/>
      <c r="C27" s="233"/>
      <c r="D27" s="233"/>
      <c r="E27" s="233"/>
      <c r="F27" s="234"/>
      <c r="G27" s="235"/>
      <c r="H27" s="236">
        <f t="shared" si="0"/>
        <v>0</v>
      </c>
      <c r="I27" s="240"/>
      <c r="J27" s="237"/>
    </row>
    <row r="28" spans="1:10" x14ac:dyDescent="0.2">
      <c r="A28" s="232"/>
      <c r="B28" s="122"/>
      <c r="C28" s="233"/>
      <c r="D28" s="233"/>
      <c r="E28" s="233"/>
      <c r="F28" s="234"/>
      <c r="G28" s="235"/>
      <c r="H28" s="236">
        <f t="shared" si="0"/>
        <v>0</v>
      </c>
      <c r="I28" s="240"/>
      <c r="J28" s="237"/>
    </row>
    <row r="29" spans="1:10" x14ac:dyDescent="0.2">
      <c r="A29" s="232"/>
      <c r="B29" s="122"/>
      <c r="C29" s="233"/>
      <c r="D29" s="233"/>
      <c r="E29" s="233"/>
      <c r="F29" s="234"/>
      <c r="G29" s="235"/>
      <c r="H29" s="236">
        <f t="shared" si="0"/>
        <v>0</v>
      </c>
      <c r="I29" s="240"/>
      <c r="J29" s="237"/>
    </row>
    <row r="30" spans="1:10" x14ac:dyDescent="0.2">
      <c r="A30" s="232"/>
      <c r="B30" s="122"/>
      <c r="C30" s="233"/>
      <c r="D30" s="233"/>
      <c r="E30" s="233"/>
      <c r="F30" s="234"/>
      <c r="G30" s="235"/>
      <c r="H30" s="236">
        <f t="shared" si="0"/>
        <v>0</v>
      </c>
      <c r="I30" s="240"/>
      <c r="J30" s="237"/>
    </row>
    <row r="31" spans="1:10" x14ac:dyDescent="0.2">
      <c r="A31" s="232"/>
      <c r="B31" s="122"/>
      <c r="C31" s="233"/>
      <c r="D31" s="233"/>
      <c r="E31" s="233"/>
      <c r="F31" s="234"/>
      <c r="G31" s="235"/>
      <c r="H31" s="236">
        <f t="shared" si="0"/>
        <v>0</v>
      </c>
      <c r="I31" s="240"/>
      <c r="J31" s="237"/>
    </row>
    <row r="32" spans="1:10" x14ac:dyDescent="0.2">
      <c r="A32" s="232"/>
      <c r="B32" s="122"/>
      <c r="C32" s="233"/>
      <c r="D32" s="233"/>
      <c r="E32" s="233"/>
      <c r="F32" s="234"/>
      <c r="G32" s="235"/>
      <c r="H32" s="236">
        <f t="shared" si="0"/>
        <v>0</v>
      </c>
      <c r="I32" s="240"/>
      <c r="J32" s="237"/>
    </row>
    <row r="33" spans="1:10" x14ac:dyDescent="0.2">
      <c r="A33" s="232"/>
      <c r="B33" s="122"/>
      <c r="C33" s="233"/>
      <c r="D33" s="233"/>
      <c r="E33" s="233"/>
      <c r="F33" s="234"/>
      <c r="G33" s="235"/>
      <c r="H33" s="236">
        <f t="shared" si="0"/>
        <v>0</v>
      </c>
      <c r="I33" s="240"/>
      <c r="J33" s="237"/>
    </row>
    <row r="34" spans="1:10" x14ac:dyDescent="0.2">
      <c r="A34" s="232"/>
      <c r="B34" s="122"/>
      <c r="C34" s="233"/>
      <c r="D34" s="233"/>
      <c r="E34" s="233"/>
      <c r="F34" s="234"/>
      <c r="G34" s="235"/>
      <c r="H34" s="236">
        <f t="shared" si="0"/>
        <v>0</v>
      </c>
      <c r="I34" s="240"/>
      <c r="J34" s="237"/>
    </row>
    <row r="35" spans="1:10" x14ac:dyDescent="0.2">
      <c r="A35" s="232"/>
      <c r="B35" s="122"/>
      <c r="C35" s="233"/>
      <c r="D35" s="233"/>
      <c r="E35" s="233"/>
      <c r="F35" s="234"/>
      <c r="G35" s="235"/>
      <c r="H35" s="236">
        <f t="shared" si="0"/>
        <v>0</v>
      </c>
      <c r="I35" s="240"/>
      <c r="J35" s="237"/>
    </row>
    <row r="36" spans="1:10" x14ac:dyDescent="0.2">
      <c r="A36" s="232"/>
      <c r="B36" s="122"/>
      <c r="C36" s="233"/>
      <c r="D36" s="233"/>
      <c r="E36" s="233"/>
      <c r="F36" s="234"/>
      <c r="G36" s="235"/>
      <c r="H36" s="236">
        <f t="shared" si="0"/>
        <v>0</v>
      </c>
      <c r="I36" s="240"/>
      <c r="J36" s="237"/>
    </row>
    <row r="37" spans="1:10" x14ac:dyDescent="0.2">
      <c r="A37" s="232"/>
      <c r="B37" s="122"/>
      <c r="C37" s="233"/>
      <c r="D37" s="233"/>
      <c r="E37" s="233"/>
      <c r="F37" s="234"/>
      <c r="G37" s="235"/>
      <c r="H37" s="236">
        <f t="shared" si="0"/>
        <v>0</v>
      </c>
      <c r="I37" s="240"/>
      <c r="J37" s="237"/>
    </row>
    <row r="38" spans="1:10" x14ac:dyDescent="0.2">
      <c r="A38" s="232"/>
      <c r="B38" s="122"/>
      <c r="C38" s="233"/>
      <c r="D38" s="233"/>
      <c r="E38" s="233"/>
      <c r="F38" s="234"/>
      <c r="G38" s="235"/>
      <c r="H38" s="236">
        <f t="shared" si="0"/>
        <v>0</v>
      </c>
      <c r="I38" s="240"/>
      <c r="J38" s="237"/>
    </row>
    <row r="39" spans="1:10" x14ac:dyDescent="0.2">
      <c r="A39" s="232"/>
      <c r="B39" s="122"/>
      <c r="C39" s="241"/>
      <c r="D39" s="241"/>
      <c r="E39" s="241"/>
      <c r="F39" s="242"/>
      <c r="G39" s="243"/>
      <c r="H39" s="244">
        <f t="shared" si="0"/>
        <v>0</v>
      </c>
      <c r="I39" s="240"/>
      <c r="J39" s="245"/>
    </row>
    <row r="40" spans="1:10" x14ac:dyDescent="0.2">
      <c r="A40" s="232"/>
      <c r="B40" s="122"/>
      <c r="C40" s="233"/>
      <c r="D40" s="233"/>
      <c r="E40" s="233"/>
      <c r="F40" s="234"/>
      <c r="G40" s="235"/>
      <c r="H40" s="236">
        <f t="shared" si="0"/>
        <v>0</v>
      </c>
      <c r="I40" s="240"/>
      <c r="J40" s="237"/>
    </row>
    <row r="41" spans="1:10" x14ac:dyDescent="0.2">
      <c r="A41" s="232"/>
      <c r="B41" s="122"/>
      <c r="C41" s="233"/>
      <c r="D41" s="233"/>
      <c r="E41" s="233"/>
      <c r="F41" s="234"/>
      <c r="G41" s="235"/>
      <c r="H41" s="236">
        <f t="shared" si="0"/>
        <v>0</v>
      </c>
      <c r="I41" s="240"/>
      <c r="J41" s="237"/>
    </row>
    <row r="42" spans="1:10" x14ac:dyDescent="0.2">
      <c r="A42" s="232"/>
      <c r="B42" s="122"/>
      <c r="C42" s="233"/>
      <c r="D42" s="233"/>
      <c r="E42" s="233"/>
      <c r="F42" s="234"/>
      <c r="G42" s="235"/>
      <c r="H42" s="236">
        <f t="shared" si="0"/>
        <v>0</v>
      </c>
      <c r="I42" s="240"/>
      <c r="J42" s="237"/>
    </row>
    <row r="43" spans="1:10" x14ac:dyDescent="0.2">
      <c r="A43" s="232"/>
      <c r="B43" s="122"/>
      <c r="C43" s="233"/>
      <c r="D43" s="233"/>
      <c r="E43" s="233"/>
      <c r="F43" s="234"/>
      <c r="G43" s="235"/>
      <c r="H43" s="236">
        <f t="shared" si="0"/>
        <v>0</v>
      </c>
      <c r="I43" s="240"/>
      <c r="J43" s="237"/>
    </row>
    <row r="44" spans="1:10" x14ac:dyDescent="0.2">
      <c r="A44" s="232"/>
      <c r="B44" s="122"/>
      <c r="C44" s="233"/>
      <c r="D44" s="233"/>
      <c r="E44" s="233"/>
      <c r="F44" s="234"/>
      <c r="G44" s="235"/>
      <c r="H44" s="236">
        <f t="shared" si="0"/>
        <v>0</v>
      </c>
      <c r="I44" s="239"/>
      <c r="J44" s="237"/>
    </row>
    <row r="45" spans="1:10" x14ac:dyDescent="0.2">
      <c r="A45" s="232"/>
      <c r="B45" s="122"/>
      <c r="C45" s="233"/>
      <c r="D45" s="233"/>
      <c r="E45" s="233"/>
      <c r="F45" s="234"/>
      <c r="G45" s="235"/>
      <c r="H45" s="236">
        <f t="shared" si="0"/>
        <v>0</v>
      </c>
      <c r="I45" s="240"/>
      <c r="J45" s="237"/>
    </row>
    <row r="46" spans="1:10" x14ac:dyDescent="0.2">
      <c r="A46" s="232"/>
      <c r="B46" s="122"/>
      <c r="C46" s="233"/>
      <c r="D46" s="233"/>
      <c r="E46" s="233"/>
      <c r="F46" s="234"/>
      <c r="G46" s="235"/>
      <c r="H46" s="236">
        <f t="shared" si="0"/>
        <v>0</v>
      </c>
      <c r="I46" s="240"/>
      <c r="J46" s="237"/>
    </row>
    <row r="47" spans="1:10" x14ac:dyDescent="0.2">
      <c r="A47" s="232"/>
      <c r="B47" s="122"/>
      <c r="C47" s="233"/>
      <c r="D47" s="233"/>
      <c r="E47" s="233"/>
      <c r="F47" s="234"/>
      <c r="G47" s="235"/>
      <c r="H47" s="236">
        <f t="shared" si="0"/>
        <v>0</v>
      </c>
      <c r="I47" s="240"/>
      <c r="J47" s="237"/>
    </row>
    <row r="48" spans="1:10" x14ac:dyDescent="0.2">
      <c r="A48" s="232"/>
      <c r="B48" s="122"/>
      <c r="C48" s="233"/>
      <c r="D48" s="233"/>
      <c r="E48" s="233"/>
      <c r="F48" s="234"/>
      <c r="G48" s="235"/>
      <c r="H48" s="236">
        <f t="shared" si="0"/>
        <v>0</v>
      </c>
      <c r="I48" s="240"/>
      <c r="J48" s="237"/>
    </row>
    <row r="49" spans="1:10" x14ac:dyDescent="0.2">
      <c r="A49" s="232"/>
      <c r="B49" s="122"/>
      <c r="C49" s="233"/>
      <c r="D49" s="233"/>
      <c r="E49" s="233"/>
      <c r="F49" s="234"/>
      <c r="G49" s="235"/>
      <c r="H49" s="236">
        <f t="shared" si="0"/>
        <v>0</v>
      </c>
      <c r="I49" s="240"/>
      <c r="J49" s="237"/>
    </row>
    <row r="50" spans="1:10" x14ac:dyDescent="0.2">
      <c r="A50" s="232"/>
      <c r="B50" s="122"/>
      <c r="C50" s="233"/>
      <c r="D50" s="233"/>
      <c r="E50" s="233"/>
      <c r="F50" s="234"/>
      <c r="G50" s="235"/>
      <c r="H50" s="236">
        <f t="shared" si="0"/>
        <v>0</v>
      </c>
      <c r="I50" s="240"/>
      <c r="J50" s="237"/>
    </row>
    <row r="51" spans="1:10" x14ac:dyDescent="0.2">
      <c r="A51" s="232"/>
      <c r="B51" s="122"/>
      <c r="C51" s="233"/>
      <c r="D51" s="233"/>
      <c r="E51" s="233"/>
      <c r="F51" s="234"/>
      <c r="G51" s="235"/>
      <c r="H51" s="236">
        <f t="shared" si="0"/>
        <v>0</v>
      </c>
      <c r="I51" s="240"/>
      <c r="J51" s="237"/>
    </row>
    <row r="52" spans="1:10" x14ac:dyDescent="0.2">
      <c r="A52" s="232"/>
      <c r="B52" s="122"/>
      <c r="C52" s="233"/>
      <c r="D52" s="233"/>
      <c r="E52" s="233"/>
      <c r="F52" s="234"/>
      <c r="G52" s="235"/>
      <c r="H52" s="236">
        <f t="shared" si="0"/>
        <v>0</v>
      </c>
      <c r="I52" s="239"/>
      <c r="J52" s="237"/>
    </row>
    <row r="53" spans="1:10" x14ac:dyDescent="0.2">
      <c r="A53" s="232"/>
      <c r="B53" s="122"/>
      <c r="C53" s="233"/>
      <c r="D53" s="233"/>
      <c r="E53" s="233"/>
      <c r="F53" s="234"/>
      <c r="G53" s="235"/>
      <c r="H53" s="236">
        <f t="shared" si="0"/>
        <v>0</v>
      </c>
      <c r="I53" s="240"/>
      <c r="J53" s="237"/>
    </row>
    <row r="54" spans="1:10" x14ac:dyDescent="0.2">
      <c r="A54" s="232"/>
      <c r="B54" s="122"/>
      <c r="C54" s="233"/>
      <c r="D54" s="233"/>
      <c r="E54" s="233"/>
      <c r="F54" s="234"/>
      <c r="G54" s="235"/>
      <c r="H54" s="236">
        <f t="shared" si="0"/>
        <v>0</v>
      </c>
      <c r="I54" s="240"/>
      <c r="J54" s="237"/>
    </row>
    <row r="55" spans="1:10" x14ac:dyDescent="0.2">
      <c r="A55" s="232"/>
      <c r="B55" s="122"/>
      <c r="C55" s="233"/>
      <c r="D55" s="233"/>
      <c r="E55" s="233"/>
      <c r="F55" s="234"/>
      <c r="G55" s="235"/>
      <c r="H55" s="236">
        <f t="shared" si="0"/>
        <v>0</v>
      </c>
      <c r="I55" s="240"/>
      <c r="J55" s="237"/>
    </row>
    <row r="56" spans="1:10" x14ac:dyDescent="0.2">
      <c r="A56" s="232"/>
      <c r="B56" s="122"/>
      <c r="C56" s="233"/>
      <c r="D56" s="233"/>
      <c r="E56" s="233"/>
      <c r="F56" s="234"/>
      <c r="G56" s="235"/>
      <c r="H56" s="236">
        <f t="shared" si="0"/>
        <v>0</v>
      </c>
      <c r="I56" s="240"/>
      <c r="J56" s="237"/>
    </row>
    <row r="57" spans="1:10" x14ac:dyDescent="0.2">
      <c r="A57" s="232"/>
      <c r="B57" s="122"/>
      <c r="C57" s="233"/>
      <c r="D57" s="233"/>
      <c r="E57" s="233"/>
      <c r="F57" s="234"/>
      <c r="G57" s="235"/>
      <c r="H57" s="236">
        <f t="shared" si="0"/>
        <v>0</v>
      </c>
      <c r="I57" s="240"/>
      <c r="J57" s="237"/>
    </row>
    <row r="58" spans="1:10" x14ac:dyDescent="0.2">
      <c r="A58" s="232"/>
      <c r="B58" s="122"/>
      <c r="C58" s="233"/>
      <c r="D58" s="233"/>
      <c r="E58" s="233"/>
      <c r="F58" s="234"/>
      <c r="G58" s="235"/>
      <c r="H58" s="236">
        <f t="shared" si="0"/>
        <v>0</v>
      </c>
      <c r="I58" s="240"/>
      <c r="J58" s="237"/>
    </row>
    <row r="59" spans="1:10" x14ac:dyDescent="0.2">
      <c r="A59" s="232"/>
      <c r="B59" s="122"/>
      <c r="C59" s="233"/>
      <c r="D59" s="233"/>
      <c r="E59" s="233"/>
      <c r="F59" s="234"/>
      <c r="G59" s="235"/>
      <c r="H59" s="236">
        <f t="shared" si="0"/>
        <v>0</v>
      </c>
      <c r="I59" s="240"/>
      <c r="J59" s="237"/>
    </row>
    <row r="60" spans="1:10" x14ac:dyDescent="0.2">
      <c r="A60" s="232"/>
      <c r="B60" s="122"/>
      <c r="C60" s="233"/>
      <c r="D60" s="233"/>
      <c r="E60" s="233"/>
      <c r="F60" s="234"/>
      <c r="G60" s="235"/>
      <c r="H60" s="236">
        <f t="shared" si="0"/>
        <v>0</v>
      </c>
      <c r="I60" s="240"/>
      <c r="J60" s="237"/>
    </row>
    <row r="61" spans="1:10" x14ac:dyDescent="0.2">
      <c r="A61" s="232"/>
      <c r="B61" s="122"/>
      <c r="C61" s="233"/>
      <c r="D61" s="233"/>
      <c r="E61" s="233"/>
      <c r="F61" s="234"/>
      <c r="G61" s="235"/>
      <c r="H61" s="236">
        <f t="shared" si="0"/>
        <v>0</v>
      </c>
      <c r="I61" s="240"/>
      <c r="J61" s="237"/>
    </row>
    <row r="62" spans="1:10" x14ac:dyDescent="0.2">
      <c r="A62" s="232"/>
      <c r="B62" s="122"/>
      <c r="C62" s="233"/>
      <c r="D62" s="233"/>
      <c r="E62" s="233"/>
      <c r="F62" s="234"/>
      <c r="G62" s="235"/>
      <c r="H62" s="236">
        <f t="shared" si="0"/>
        <v>0</v>
      </c>
      <c r="I62" s="239"/>
      <c r="J62" s="237"/>
    </row>
    <row r="63" spans="1:10" x14ac:dyDescent="0.2">
      <c r="A63" s="232"/>
      <c r="B63" s="122"/>
      <c r="C63" s="233"/>
      <c r="D63" s="233"/>
      <c r="E63" s="233"/>
      <c r="F63" s="234"/>
      <c r="G63" s="235"/>
      <c r="H63" s="236">
        <f t="shared" si="0"/>
        <v>0</v>
      </c>
      <c r="I63" s="240"/>
      <c r="J63" s="237"/>
    </row>
    <row r="64" spans="1:10" x14ac:dyDescent="0.2">
      <c r="A64" s="232"/>
      <c r="B64" s="122"/>
      <c r="C64" s="233"/>
      <c r="D64" s="233"/>
      <c r="E64" s="233"/>
      <c r="F64" s="234"/>
      <c r="G64" s="235"/>
      <c r="H64" s="236">
        <f t="shared" si="0"/>
        <v>0</v>
      </c>
      <c r="I64" s="240"/>
      <c r="J64" s="237"/>
    </row>
    <row r="65" spans="1:10" x14ac:dyDescent="0.2">
      <c r="A65" s="232"/>
      <c r="B65" s="122"/>
      <c r="C65" s="233"/>
      <c r="D65" s="233"/>
      <c r="E65" s="233"/>
      <c r="F65" s="234"/>
      <c r="G65" s="235"/>
      <c r="H65" s="236">
        <f t="shared" si="0"/>
        <v>0</v>
      </c>
      <c r="I65" s="240"/>
      <c r="J65" s="237"/>
    </row>
    <row r="66" spans="1:10" x14ac:dyDescent="0.2">
      <c r="A66" s="232"/>
      <c r="B66" s="122"/>
      <c r="C66" s="233"/>
      <c r="D66" s="233"/>
      <c r="E66" s="233"/>
      <c r="F66" s="234"/>
      <c r="G66" s="235"/>
      <c r="H66" s="236">
        <f t="shared" si="0"/>
        <v>0</v>
      </c>
      <c r="I66" s="240"/>
      <c r="J66" s="237"/>
    </row>
    <row r="67" spans="1:10" x14ac:dyDescent="0.2">
      <c r="A67" s="232"/>
      <c r="B67" s="122"/>
      <c r="C67" s="246"/>
      <c r="D67" s="246"/>
      <c r="E67" s="246"/>
      <c r="F67" s="234"/>
      <c r="G67" s="247"/>
      <c r="H67" s="236"/>
      <c r="I67" s="248"/>
      <c r="J67" s="248"/>
    </row>
    <row r="68" spans="1:10" x14ac:dyDescent="0.2">
      <c r="A68" s="232"/>
      <c r="B68" s="122"/>
      <c r="C68" s="246"/>
      <c r="D68" s="246"/>
      <c r="E68" s="246"/>
      <c r="F68" s="234"/>
      <c r="G68" s="247"/>
      <c r="H68" s="236"/>
      <c r="I68" s="248"/>
      <c r="J68" s="248"/>
    </row>
    <row r="69" spans="1:10" x14ac:dyDescent="0.2">
      <c r="A69" s="232"/>
      <c r="B69" s="122"/>
      <c r="C69" s="246"/>
      <c r="D69" s="246"/>
      <c r="E69" s="246"/>
      <c r="F69" s="234"/>
      <c r="G69" s="247"/>
      <c r="H69" s="236"/>
      <c r="I69" s="248"/>
      <c r="J69" s="248"/>
    </row>
    <row r="70" spans="1:10" x14ac:dyDescent="0.2">
      <c r="A70" s="232"/>
      <c r="B70" s="122"/>
      <c r="C70" s="246"/>
      <c r="D70" s="246"/>
      <c r="E70" s="246"/>
      <c r="F70" s="234"/>
      <c r="G70" s="247"/>
      <c r="H70" s="236"/>
      <c r="I70" s="248"/>
      <c r="J70" s="248"/>
    </row>
    <row r="71" spans="1:10" x14ac:dyDescent="0.2">
      <c r="A71" s="232"/>
      <c r="B71" s="122"/>
      <c r="C71" s="246"/>
      <c r="D71" s="246"/>
      <c r="E71" s="246"/>
      <c r="F71" s="234"/>
      <c r="G71" s="247"/>
      <c r="H71" s="236"/>
      <c r="I71" s="248"/>
      <c r="J71" s="248"/>
    </row>
    <row r="72" spans="1:10" x14ac:dyDescent="0.2">
      <c r="A72" s="232"/>
      <c r="B72" s="122"/>
      <c r="C72" s="246"/>
      <c r="D72" s="246"/>
      <c r="E72" s="246"/>
      <c r="F72" s="234"/>
      <c r="G72" s="247"/>
      <c r="H72" s="236"/>
      <c r="I72" s="248"/>
      <c r="J72" s="248"/>
    </row>
    <row r="73" spans="1:10" x14ac:dyDescent="0.2">
      <c r="A73" s="232"/>
      <c r="B73" s="122"/>
      <c r="C73" s="246"/>
      <c r="D73" s="246"/>
      <c r="E73" s="246"/>
      <c r="F73" s="234"/>
      <c r="G73" s="247"/>
      <c r="H73" s="236"/>
      <c r="I73" s="248"/>
      <c r="J73" s="248"/>
    </row>
    <row r="74" spans="1:10" x14ac:dyDescent="0.2">
      <c r="A74" s="232"/>
      <c r="B74" s="122"/>
      <c r="C74" s="246"/>
      <c r="D74" s="246"/>
      <c r="E74" s="246"/>
      <c r="F74" s="234"/>
      <c r="G74" s="247"/>
      <c r="H74" s="236"/>
      <c r="I74" s="248"/>
      <c r="J74" s="248"/>
    </row>
    <row r="75" spans="1:10" x14ac:dyDescent="0.2">
      <c r="A75" s="232"/>
      <c r="B75" s="122"/>
      <c r="C75" s="246"/>
      <c r="D75" s="246"/>
      <c r="E75" s="246"/>
      <c r="F75" s="234"/>
      <c r="G75" s="247"/>
      <c r="H75" s="236"/>
      <c r="I75" s="248"/>
      <c r="J75" s="248"/>
    </row>
    <row r="76" spans="1:10" x14ac:dyDescent="0.2">
      <c r="A76" s="232"/>
      <c r="B76" s="122"/>
      <c r="C76" s="246"/>
      <c r="D76" s="246"/>
      <c r="E76" s="246"/>
      <c r="F76" s="234"/>
      <c r="G76" s="247"/>
      <c r="H76" s="236"/>
      <c r="I76" s="248"/>
      <c r="J76" s="248"/>
    </row>
    <row r="77" spans="1:10" x14ac:dyDescent="0.2">
      <c r="A77" s="232"/>
      <c r="B77" s="122"/>
      <c r="C77" s="246"/>
      <c r="D77" s="246"/>
      <c r="E77" s="246"/>
      <c r="F77" s="234"/>
      <c r="G77" s="247"/>
      <c r="H77" s="236"/>
      <c r="I77" s="248"/>
      <c r="J77" s="248"/>
    </row>
    <row r="78" spans="1:10" x14ac:dyDescent="0.2">
      <c r="A78" s="232"/>
      <c r="B78" s="122"/>
      <c r="C78" s="246"/>
      <c r="D78" s="246"/>
      <c r="E78" s="246"/>
      <c r="F78" s="234"/>
      <c r="G78" s="247"/>
      <c r="H78" s="236"/>
      <c r="I78" s="248"/>
      <c r="J78" s="248"/>
    </row>
    <row r="79" spans="1:10" x14ac:dyDescent="0.2">
      <c r="A79" s="232"/>
      <c r="B79" s="122"/>
      <c r="C79" s="246"/>
      <c r="D79" s="246"/>
      <c r="E79" s="246"/>
      <c r="F79" s="234"/>
      <c r="G79" s="247"/>
      <c r="H79" s="236"/>
      <c r="I79" s="248"/>
      <c r="J79" s="248"/>
    </row>
    <row r="80" spans="1:10" x14ac:dyDescent="0.2">
      <c r="A80" s="232"/>
      <c r="B80" s="122"/>
      <c r="C80" s="246"/>
      <c r="D80" s="246"/>
      <c r="E80" s="246"/>
      <c r="F80" s="234"/>
      <c r="G80" s="247"/>
      <c r="H80" s="236"/>
      <c r="I80" s="248"/>
      <c r="J80" s="248"/>
    </row>
    <row r="81" spans="1:10" x14ac:dyDescent="0.2">
      <c r="A81" s="232"/>
      <c r="B81" s="122"/>
      <c r="C81" s="246"/>
      <c r="D81" s="246"/>
      <c r="E81" s="246"/>
      <c r="F81" s="234"/>
      <c r="G81" s="247"/>
      <c r="H81" s="236"/>
      <c r="I81" s="248"/>
      <c r="J81" s="248"/>
    </row>
    <row r="82" spans="1:10" x14ac:dyDescent="0.2">
      <c r="A82" s="232"/>
      <c r="B82" s="122"/>
      <c r="C82" s="246"/>
      <c r="D82" s="246"/>
      <c r="E82" s="246"/>
      <c r="F82" s="234"/>
      <c r="G82" s="247"/>
      <c r="H82" s="236"/>
      <c r="I82" s="248"/>
      <c r="J82" s="248"/>
    </row>
    <row r="83" spans="1:10" x14ac:dyDescent="0.2">
      <c r="A83" s="232"/>
      <c r="B83" s="122"/>
      <c r="C83" s="246"/>
      <c r="D83" s="246"/>
      <c r="E83" s="246"/>
      <c r="F83" s="234"/>
      <c r="G83" s="247"/>
      <c r="H83" s="236"/>
      <c r="I83" s="248"/>
      <c r="J83" s="248"/>
    </row>
    <row r="84" spans="1:10" x14ac:dyDescent="0.2">
      <c r="A84" s="232"/>
      <c r="B84" s="122"/>
      <c r="C84" s="246"/>
      <c r="D84" s="246"/>
      <c r="E84" s="246"/>
      <c r="F84" s="234"/>
      <c r="G84" s="247"/>
      <c r="H84" s="236"/>
      <c r="I84" s="248"/>
      <c r="J84" s="248"/>
    </row>
    <row r="85" spans="1:10" x14ac:dyDescent="0.2">
      <c r="A85" s="232"/>
      <c r="B85" s="122"/>
      <c r="C85" s="246"/>
      <c r="D85" s="246"/>
      <c r="E85" s="246"/>
      <c r="F85" s="234"/>
      <c r="G85" s="247"/>
      <c r="H85" s="236"/>
      <c r="I85" s="248"/>
      <c r="J85" s="248"/>
    </row>
    <row r="86" spans="1:10" x14ac:dyDescent="0.2">
      <c r="A86" s="232"/>
      <c r="B86" s="122"/>
      <c r="C86" s="246"/>
      <c r="D86" s="246"/>
      <c r="E86" s="246"/>
      <c r="F86" s="234"/>
      <c r="G86" s="247"/>
      <c r="H86" s="236"/>
      <c r="I86" s="248"/>
      <c r="J86" s="248"/>
    </row>
    <row r="87" spans="1:10" x14ac:dyDescent="0.2">
      <c r="A87" s="232"/>
      <c r="B87" s="122"/>
      <c r="C87" s="246"/>
      <c r="D87" s="246"/>
      <c r="E87" s="246"/>
      <c r="F87" s="234"/>
      <c r="G87" s="247"/>
      <c r="H87" s="236"/>
      <c r="I87" s="248"/>
      <c r="J87" s="248"/>
    </row>
    <row r="88" spans="1:10" x14ac:dyDescent="0.2">
      <c r="A88" s="232"/>
      <c r="B88" s="122"/>
      <c r="C88" s="246"/>
      <c r="D88" s="246"/>
      <c r="E88" s="246"/>
      <c r="F88" s="234"/>
      <c r="G88" s="247"/>
      <c r="H88" s="236"/>
      <c r="I88" s="248"/>
      <c r="J88" s="248"/>
    </row>
    <row r="89" spans="1:10" x14ac:dyDescent="0.2">
      <c r="A89" s="232"/>
      <c r="B89" s="122"/>
      <c r="C89" s="246"/>
      <c r="D89" s="246"/>
      <c r="E89" s="246"/>
      <c r="F89" s="234"/>
      <c r="G89" s="247"/>
      <c r="H89" s="236"/>
      <c r="I89" s="248"/>
      <c r="J89" s="248"/>
    </row>
    <row r="90" spans="1:10" x14ac:dyDescent="0.2">
      <c r="A90" s="232"/>
      <c r="B90" s="123"/>
      <c r="C90" s="246"/>
      <c r="D90" s="246"/>
      <c r="E90" s="246"/>
      <c r="F90" s="234"/>
      <c r="G90" s="247"/>
      <c r="H90" s="236"/>
      <c r="I90" s="248"/>
      <c r="J90" s="248"/>
    </row>
    <row r="91" spans="1:10" x14ac:dyDescent="0.2">
      <c r="A91" s="232"/>
      <c r="B91" s="123"/>
      <c r="C91" s="246"/>
      <c r="D91" s="246"/>
      <c r="E91" s="246"/>
      <c r="F91" s="234"/>
      <c r="G91" s="247"/>
      <c r="H91" s="236"/>
      <c r="I91" s="248"/>
      <c r="J91" s="248"/>
    </row>
    <row r="92" spans="1:10" x14ac:dyDescent="0.2">
      <c r="A92" s="232"/>
      <c r="B92" s="123"/>
      <c r="C92" s="246"/>
      <c r="D92" s="246"/>
      <c r="E92" s="246"/>
      <c r="F92" s="234"/>
      <c r="G92" s="247"/>
      <c r="H92" s="236"/>
      <c r="I92" s="248"/>
      <c r="J92" s="248"/>
    </row>
    <row r="93" spans="1:10" x14ac:dyDescent="0.2">
      <c r="A93" s="232"/>
      <c r="B93" s="123"/>
      <c r="C93" s="246"/>
      <c r="D93" s="246"/>
      <c r="E93" s="246"/>
      <c r="F93" s="234"/>
      <c r="G93" s="247"/>
      <c r="H93" s="236"/>
      <c r="I93" s="248"/>
      <c r="J93" s="248"/>
    </row>
    <row r="94" spans="1:10" x14ac:dyDescent="0.2">
      <c r="A94" s="232"/>
      <c r="B94" s="123"/>
      <c r="C94" s="246"/>
      <c r="D94" s="246"/>
      <c r="E94" s="246"/>
      <c r="F94" s="234"/>
      <c r="G94" s="247"/>
      <c r="H94" s="236"/>
      <c r="I94" s="248"/>
      <c r="J94" s="248"/>
    </row>
    <row r="95" spans="1:10" x14ac:dyDescent="0.2">
      <c r="A95" s="232"/>
      <c r="B95" s="123"/>
      <c r="C95" s="246"/>
      <c r="D95" s="246"/>
      <c r="E95" s="246"/>
      <c r="F95" s="234"/>
      <c r="G95" s="247"/>
      <c r="H95" s="236"/>
      <c r="I95" s="248"/>
      <c r="J95" s="248"/>
    </row>
    <row r="96" spans="1:10" x14ac:dyDescent="0.2">
      <c r="A96" s="232"/>
      <c r="B96" s="123"/>
      <c r="C96" s="246"/>
      <c r="D96" s="246"/>
      <c r="E96" s="246"/>
      <c r="F96" s="234"/>
      <c r="G96" s="247"/>
      <c r="H96" s="236"/>
      <c r="I96" s="248"/>
      <c r="J96" s="248"/>
    </row>
    <row r="97" spans="1:10" x14ac:dyDescent="0.2">
      <c r="A97" s="232"/>
      <c r="B97" s="123"/>
      <c r="C97" s="246"/>
      <c r="D97" s="246"/>
      <c r="E97" s="246"/>
      <c r="F97" s="234"/>
      <c r="G97" s="247"/>
      <c r="H97" s="236"/>
      <c r="I97" s="248"/>
      <c r="J97" s="248"/>
    </row>
    <row r="98" spans="1:10" x14ac:dyDescent="0.2">
      <c r="A98" s="232"/>
      <c r="B98" s="123"/>
      <c r="C98" s="246"/>
      <c r="D98" s="246"/>
      <c r="E98" s="246"/>
      <c r="F98" s="234"/>
      <c r="G98" s="247"/>
      <c r="H98" s="236"/>
      <c r="I98" s="248"/>
      <c r="J98" s="248"/>
    </row>
    <row r="99" spans="1:10" x14ac:dyDescent="0.2">
      <c r="A99" s="232"/>
      <c r="B99" s="123"/>
      <c r="C99" s="246"/>
      <c r="D99" s="246"/>
      <c r="E99" s="246"/>
      <c r="F99" s="234"/>
      <c r="G99" s="247"/>
      <c r="H99" s="236"/>
      <c r="I99" s="248"/>
      <c r="J99" s="248"/>
    </row>
    <row r="100" spans="1:10" x14ac:dyDescent="0.2">
      <c r="A100" s="232"/>
      <c r="B100" s="123"/>
      <c r="C100" s="246"/>
      <c r="D100" s="246"/>
      <c r="E100" s="246"/>
      <c r="F100" s="234"/>
      <c r="G100" s="247"/>
      <c r="H100" s="236"/>
      <c r="I100" s="248"/>
      <c r="J100" s="248"/>
    </row>
    <row r="101" spans="1:10" x14ac:dyDescent="0.2">
      <c r="A101" s="232"/>
      <c r="B101" s="123"/>
      <c r="C101" s="246"/>
      <c r="D101" s="246"/>
      <c r="E101" s="246"/>
      <c r="F101" s="234"/>
      <c r="G101" s="247"/>
      <c r="H101" s="236"/>
      <c r="I101" s="248"/>
      <c r="J101" s="248"/>
    </row>
    <row r="102" spans="1:10" x14ac:dyDescent="0.2">
      <c r="A102" s="232"/>
      <c r="B102" s="123"/>
      <c r="C102" s="246"/>
      <c r="D102" s="246"/>
      <c r="E102" s="246"/>
      <c r="F102" s="234"/>
      <c r="G102" s="247"/>
      <c r="H102" s="236"/>
      <c r="I102" s="248"/>
      <c r="J102" s="248"/>
    </row>
    <row r="103" spans="1:10" x14ac:dyDescent="0.2">
      <c r="A103" s="232"/>
      <c r="B103" s="123"/>
      <c r="C103" s="246"/>
      <c r="D103" s="246"/>
      <c r="E103" s="246"/>
      <c r="F103" s="234"/>
      <c r="G103" s="247"/>
      <c r="H103" s="236"/>
      <c r="I103" s="248"/>
      <c r="J103" s="248"/>
    </row>
    <row r="104" spans="1:10" x14ac:dyDescent="0.2">
      <c r="A104" s="232"/>
      <c r="B104" s="123"/>
      <c r="C104" s="246"/>
      <c r="D104" s="246"/>
      <c r="E104" s="246"/>
      <c r="F104" s="234"/>
      <c r="G104" s="247"/>
      <c r="H104" s="236"/>
      <c r="I104" s="248"/>
      <c r="J104" s="24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8" activePane="bottomLeft" state="frozen"/>
      <selection activeCell="T11" sqref="T11"/>
      <selection pane="bottomLeft" activeCell="P15" sqref="P15"/>
    </sheetView>
  </sheetViews>
  <sheetFormatPr defaultColWidth="9.140625" defaultRowHeight="14.25" x14ac:dyDescent="0.2"/>
  <cols>
    <col min="1" max="1" width="15.5703125" style="226" customWidth="1"/>
    <col min="2" max="2" width="24.7109375" style="226" customWidth="1"/>
    <col min="3" max="3" width="13" style="226" customWidth="1"/>
    <col min="4" max="5" width="12.7109375" style="226" customWidth="1"/>
    <col min="6" max="7" width="13.85546875" style="249" customWidth="1"/>
    <col min="8" max="8" width="13.85546875" style="226" customWidth="1"/>
    <col min="9" max="9" width="18.140625" style="224" customWidth="1"/>
    <col min="10" max="10" width="27.42578125" style="224" customWidth="1"/>
    <col min="11" max="11" width="25.5703125" style="224" customWidth="1"/>
    <col min="12" max="12" width="27.85546875" style="224" customWidth="1"/>
    <col min="13" max="23" width="9.140625" style="225"/>
    <col min="24" max="16384" width="9.140625" style="226"/>
  </cols>
  <sheetData>
    <row r="1" spans="1:25" ht="102" customHeight="1" x14ac:dyDescent="0.2">
      <c r="A1" s="665" t="s">
        <v>119</v>
      </c>
      <c r="B1" s="665"/>
      <c r="C1" s="665"/>
      <c r="D1" s="665"/>
      <c r="E1" s="665"/>
      <c r="F1" s="665"/>
      <c r="G1" s="666"/>
      <c r="H1" s="665"/>
      <c r="I1" s="665"/>
    </row>
    <row r="2" spans="1:25" ht="15" x14ac:dyDescent="0.2">
      <c r="A2" s="227"/>
      <c r="B2" s="227"/>
      <c r="C2" s="227"/>
      <c r="D2" s="227"/>
      <c r="E2" s="227"/>
      <c r="F2" s="228">
        <f>SUM(F4:F104)</f>
        <v>0</v>
      </c>
      <c r="G2" s="228">
        <f>SUM(G4:G104)</f>
        <v>0</v>
      </c>
      <c r="H2" s="228">
        <f>SUM(H4:H104)</f>
        <v>0</v>
      </c>
      <c r="I2" s="229"/>
      <c r="J2" s="230"/>
      <c r="K2" s="230"/>
      <c r="L2" s="230"/>
      <c r="N2" s="121" t="s">
        <v>132</v>
      </c>
      <c r="O2" s="226"/>
      <c r="P2" s="226"/>
      <c r="Q2" s="226"/>
      <c r="R2" s="226"/>
      <c r="S2" s="226"/>
      <c r="T2" s="226"/>
      <c r="U2" s="226"/>
      <c r="V2" s="226"/>
      <c r="W2" s="226"/>
    </row>
    <row r="3" spans="1:25" ht="47.25" customHeight="1" x14ac:dyDescent="0.2">
      <c r="A3" s="227" t="s">
        <v>120</v>
      </c>
      <c r="B3" s="227" t="s">
        <v>121</v>
      </c>
      <c r="C3" s="227" t="s">
        <v>122</v>
      </c>
      <c r="D3" s="227" t="s">
        <v>123</v>
      </c>
      <c r="E3" s="227" t="s">
        <v>124</v>
      </c>
      <c r="F3" s="228" t="s">
        <v>125</v>
      </c>
      <c r="G3" s="228" t="s">
        <v>126</v>
      </c>
      <c r="H3" s="227" t="s">
        <v>127</v>
      </c>
      <c r="I3" s="227" t="s">
        <v>128</v>
      </c>
      <c r="J3" s="231" t="s">
        <v>129</v>
      </c>
      <c r="K3" s="231" t="s">
        <v>130</v>
      </c>
      <c r="L3" s="231" t="s">
        <v>131</v>
      </c>
      <c r="N3" s="121" t="s">
        <v>133</v>
      </c>
      <c r="O3" s="226"/>
      <c r="P3" s="226"/>
      <c r="Q3" s="226"/>
      <c r="R3" s="226"/>
      <c r="S3" s="226"/>
      <c r="T3" s="226"/>
      <c r="U3" s="226"/>
      <c r="V3" s="226"/>
      <c r="W3" s="226"/>
    </row>
    <row r="4" spans="1:25" x14ac:dyDescent="0.2">
      <c r="A4" s="250">
        <f>+'CF RP'!A4</f>
        <v>0</v>
      </c>
      <c r="B4" s="251">
        <f>+'CF RP'!B4</f>
        <v>0</v>
      </c>
      <c r="C4" s="252">
        <f>+'CF RP'!C4</f>
        <v>0</v>
      </c>
      <c r="D4" s="252">
        <f>+'CF RP'!D4</f>
        <v>0</v>
      </c>
      <c r="E4" s="252">
        <f>+'CF RP'!E4</f>
        <v>0</v>
      </c>
      <c r="F4" s="234">
        <f>+'CF RP'!F4</f>
        <v>0</v>
      </c>
      <c r="G4" s="235">
        <f>+'CF RP'!G4</f>
        <v>0</v>
      </c>
      <c r="H4" s="236">
        <f>+F4-G4</f>
        <v>0</v>
      </c>
      <c r="I4" s="237"/>
      <c r="J4" s="253">
        <f>+'CF RP'!J4</f>
        <v>0</v>
      </c>
      <c r="K4" s="237"/>
      <c r="L4" s="237"/>
      <c r="N4" s="121" t="s">
        <v>81</v>
      </c>
      <c r="O4" s="226"/>
      <c r="P4" s="226"/>
      <c r="Q4" s="226"/>
      <c r="R4" s="226"/>
      <c r="S4" s="226"/>
      <c r="T4" s="226"/>
      <c r="U4" s="226"/>
      <c r="V4" s="226"/>
      <c r="W4" s="226"/>
    </row>
    <row r="5" spans="1:25" x14ac:dyDescent="0.2">
      <c r="A5" s="250">
        <f>+'CF RP'!A5</f>
        <v>0</v>
      </c>
      <c r="B5" s="251">
        <f>+'CF RP'!B5</f>
        <v>0</v>
      </c>
      <c r="C5" s="252">
        <f>+'CF RP'!C5</f>
        <v>0</v>
      </c>
      <c r="D5" s="252">
        <f>+'CF RP'!D5</f>
        <v>0</v>
      </c>
      <c r="E5" s="252">
        <f>+'CF RP'!E5</f>
        <v>0</v>
      </c>
      <c r="F5" s="234">
        <f>+'CF RP'!F5</f>
        <v>0</v>
      </c>
      <c r="G5" s="235">
        <f>+'CF RP'!G5</f>
        <v>0</v>
      </c>
      <c r="H5" s="236">
        <f t="shared" ref="H5:H68" si="0">+F5-G5</f>
        <v>0</v>
      </c>
      <c r="I5" s="238"/>
      <c r="J5" s="253">
        <f>+'CF RP'!J5</f>
        <v>0</v>
      </c>
      <c r="K5" s="237"/>
      <c r="L5" s="237"/>
      <c r="N5" s="121" t="s">
        <v>134</v>
      </c>
      <c r="O5" s="226"/>
      <c r="P5" s="226"/>
      <c r="Q5" s="226"/>
      <c r="R5" s="226"/>
      <c r="S5" s="226"/>
      <c r="T5" s="226"/>
      <c r="U5" s="226"/>
      <c r="V5" s="226"/>
      <c r="W5" s="226"/>
    </row>
    <row r="6" spans="1:25" x14ac:dyDescent="0.2">
      <c r="A6" s="250">
        <f>+'CF RP'!A6</f>
        <v>0</v>
      </c>
      <c r="B6" s="251">
        <f>+'CF RP'!B6</f>
        <v>0</v>
      </c>
      <c r="C6" s="252">
        <f>+'CF RP'!C6</f>
        <v>0</v>
      </c>
      <c r="D6" s="252">
        <f>+'CF RP'!D6</f>
        <v>0</v>
      </c>
      <c r="E6" s="252">
        <f>+'CF RP'!E6</f>
        <v>0</v>
      </c>
      <c r="F6" s="234">
        <f>+'CF RP'!F6</f>
        <v>0</v>
      </c>
      <c r="G6" s="235">
        <f>+'CF RP'!G6</f>
        <v>0</v>
      </c>
      <c r="H6" s="236">
        <f t="shared" si="0"/>
        <v>0</v>
      </c>
      <c r="I6" s="239"/>
      <c r="J6" s="253">
        <f>+'CF RP'!J6</f>
        <v>0</v>
      </c>
      <c r="K6" s="237"/>
      <c r="L6" s="237"/>
    </row>
    <row r="7" spans="1:25" x14ac:dyDescent="0.2">
      <c r="A7" s="250">
        <f>+'CF RP'!A7</f>
        <v>0</v>
      </c>
      <c r="B7" s="251">
        <f>+'CF RP'!B7</f>
        <v>0</v>
      </c>
      <c r="C7" s="252">
        <f>+'CF RP'!C7</f>
        <v>0</v>
      </c>
      <c r="D7" s="252">
        <f>+'CF RP'!D7</f>
        <v>0</v>
      </c>
      <c r="E7" s="252">
        <f>+'CF RP'!E7</f>
        <v>0</v>
      </c>
      <c r="F7" s="234">
        <f>+'CF RP'!F7</f>
        <v>0</v>
      </c>
      <c r="G7" s="235">
        <f>+'CF RP'!G7</f>
        <v>0</v>
      </c>
      <c r="H7" s="236">
        <f t="shared" si="0"/>
        <v>0</v>
      </c>
      <c r="I7" s="240"/>
      <c r="J7" s="253">
        <f>+'CF RP'!J7</f>
        <v>0</v>
      </c>
      <c r="K7" s="237"/>
      <c r="L7" s="237"/>
      <c r="Y7" s="121" t="s">
        <v>135</v>
      </c>
    </row>
    <row r="8" spans="1:25" x14ac:dyDescent="0.2">
      <c r="A8" s="250">
        <f>+'CF RP'!A8</f>
        <v>0</v>
      </c>
      <c r="B8" s="251">
        <f>+'CF RP'!B8</f>
        <v>0</v>
      </c>
      <c r="C8" s="252">
        <f>+'CF RP'!C8</f>
        <v>0</v>
      </c>
      <c r="D8" s="252">
        <f>+'CF RP'!D8</f>
        <v>0</v>
      </c>
      <c r="E8" s="252">
        <f>+'CF RP'!E8</f>
        <v>0</v>
      </c>
      <c r="F8" s="234">
        <f>+'CF RP'!F8</f>
        <v>0</v>
      </c>
      <c r="G8" s="235">
        <f>+'CF RP'!G8</f>
        <v>0</v>
      </c>
      <c r="H8" s="236">
        <f t="shared" si="0"/>
        <v>0</v>
      </c>
      <c r="I8" s="240"/>
      <c r="J8" s="253">
        <f>+'CF RP'!J8</f>
        <v>0</v>
      </c>
      <c r="K8" s="237"/>
      <c r="L8" s="237"/>
    </row>
    <row r="9" spans="1:25" x14ac:dyDescent="0.2">
      <c r="A9" s="250">
        <f>+'CF RP'!A9</f>
        <v>0</v>
      </c>
      <c r="B9" s="251">
        <f>+'CF RP'!B9</f>
        <v>0</v>
      </c>
      <c r="C9" s="252">
        <f>+'CF RP'!C9</f>
        <v>0</v>
      </c>
      <c r="D9" s="252">
        <f>+'CF RP'!D9</f>
        <v>0</v>
      </c>
      <c r="E9" s="252">
        <f>+'CF RP'!E9</f>
        <v>0</v>
      </c>
      <c r="F9" s="234">
        <f>+'CF RP'!F9</f>
        <v>0</v>
      </c>
      <c r="G9" s="235">
        <f>+'CF RP'!G9</f>
        <v>0</v>
      </c>
      <c r="H9" s="236">
        <f t="shared" si="0"/>
        <v>0</v>
      </c>
      <c r="I9" s="240"/>
      <c r="J9" s="253">
        <f>+'CF RP'!J9</f>
        <v>0</v>
      </c>
      <c r="K9" s="237"/>
      <c r="L9" s="237"/>
    </row>
    <row r="10" spans="1:25" x14ac:dyDescent="0.2">
      <c r="A10" s="250">
        <f>+'CF RP'!A10</f>
        <v>0</v>
      </c>
      <c r="B10" s="251">
        <f>+'CF RP'!B10</f>
        <v>0</v>
      </c>
      <c r="C10" s="252">
        <f>+'CF RP'!C10</f>
        <v>0</v>
      </c>
      <c r="D10" s="252">
        <f>+'CF RP'!D10</f>
        <v>0</v>
      </c>
      <c r="E10" s="252">
        <f>+'CF RP'!E10</f>
        <v>0</v>
      </c>
      <c r="F10" s="234">
        <f>+'CF RP'!F10</f>
        <v>0</v>
      </c>
      <c r="G10" s="235">
        <f>+'CF RP'!G10</f>
        <v>0</v>
      </c>
      <c r="H10" s="236">
        <f t="shared" si="0"/>
        <v>0</v>
      </c>
      <c r="I10" s="240"/>
      <c r="J10" s="253">
        <f>+'CF RP'!J10</f>
        <v>0</v>
      </c>
      <c r="K10" s="237"/>
      <c r="L10" s="237"/>
    </row>
    <row r="11" spans="1:25" x14ac:dyDescent="0.2">
      <c r="A11" s="250">
        <f>+'CF RP'!A11</f>
        <v>0</v>
      </c>
      <c r="B11" s="251">
        <f>+'CF RP'!B11</f>
        <v>0</v>
      </c>
      <c r="C11" s="252">
        <f>+'CF RP'!C11</f>
        <v>0</v>
      </c>
      <c r="D11" s="252">
        <f>+'CF RP'!D11</f>
        <v>0</v>
      </c>
      <c r="E11" s="252">
        <f>+'CF RP'!E11</f>
        <v>0</v>
      </c>
      <c r="F11" s="234">
        <f>+'CF RP'!F11</f>
        <v>0</v>
      </c>
      <c r="G11" s="235">
        <f>+'CF RP'!G11</f>
        <v>0</v>
      </c>
      <c r="H11" s="236">
        <f t="shared" si="0"/>
        <v>0</v>
      </c>
      <c r="I11" s="240"/>
      <c r="J11" s="253">
        <f>+'CF RP'!J11</f>
        <v>0</v>
      </c>
      <c r="K11" s="237"/>
      <c r="L11" s="237"/>
    </row>
    <row r="12" spans="1:25" x14ac:dyDescent="0.2">
      <c r="A12" s="250">
        <f>+'CF RP'!A12</f>
        <v>0</v>
      </c>
      <c r="B12" s="251">
        <f>+'CF RP'!B12</f>
        <v>0</v>
      </c>
      <c r="C12" s="252">
        <f>+'CF RP'!C12</f>
        <v>0</v>
      </c>
      <c r="D12" s="252">
        <f>+'CF RP'!D12</f>
        <v>0</v>
      </c>
      <c r="E12" s="252">
        <f>+'CF RP'!E12</f>
        <v>0</v>
      </c>
      <c r="F12" s="234">
        <f>+'CF RP'!F12</f>
        <v>0</v>
      </c>
      <c r="G12" s="235">
        <f>+'CF RP'!G12</f>
        <v>0</v>
      </c>
      <c r="H12" s="236">
        <f t="shared" si="0"/>
        <v>0</v>
      </c>
      <c r="I12" s="240"/>
      <c r="J12" s="253">
        <f>+'CF RP'!J12</f>
        <v>0</v>
      </c>
      <c r="K12" s="237"/>
      <c r="L12" s="237"/>
    </row>
    <row r="13" spans="1:25" x14ac:dyDescent="0.2">
      <c r="A13" s="250">
        <f>+'CF RP'!A13</f>
        <v>0</v>
      </c>
      <c r="B13" s="251">
        <f>+'CF RP'!B13</f>
        <v>0</v>
      </c>
      <c r="C13" s="252">
        <f>+'CF RP'!C13</f>
        <v>0</v>
      </c>
      <c r="D13" s="252">
        <f>+'CF RP'!D13</f>
        <v>0</v>
      </c>
      <c r="E13" s="252">
        <f>+'CF RP'!E13</f>
        <v>0</v>
      </c>
      <c r="F13" s="234">
        <f>+'CF RP'!F13</f>
        <v>0</v>
      </c>
      <c r="G13" s="235">
        <f>+'CF RP'!G13</f>
        <v>0</v>
      </c>
      <c r="H13" s="236">
        <f t="shared" si="0"/>
        <v>0</v>
      </c>
      <c r="I13" s="240"/>
      <c r="J13" s="253">
        <f>+'CF RP'!J13</f>
        <v>0</v>
      </c>
      <c r="K13" s="237"/>
      <c r="L13" s="237"/>
    </row>
    <row r="14" spans="1:25" x14ac:dyDescent="0.2">
      <c r="A14" s="250">
        <f>+'CF RP'!A14</f>
        <v>0</v>
      </c>
      <c r="B14" s="251">
        <f>+'CF RP'!B14</f>
        <v>0</v>
      </c>
      <c r="C14" s="252">
        <f>+'CF RP'!C14</f>
        <v>0</v>
      </c>
      <c r="D14" s="252">
        <f>+'CF RP'!D14</f>
        <v>0</v>
      </c>
      <c r="E14" s="252">
        <f>+'CF RP'!E14</f>
        <v>0</v>
      </c>
      <c r="F14" s="234">
        <f>+'CF RP'!F14</f>
        <v>0</v>
      </c>
      <c r="G14" s="235">
        <f>+'CF RP'!G14</f>
        <v>0</v>
      </c>
      <c r="H14" s="236">
        <f t="shared" si="0"/>
        <v>0</v>
      </c>
      <c r="I14" s="239"/>
      <c r="J14" s="253">
        <f>+'CF RP'!J14</f>
        <v>0</v>
      </c>
      <c r="K14" s="237"/>
      <c r="L14" s="237"/>
    </row>
    <row r="15" spans="1:25" x14ac:dyDescent="0.2">
      <c r="A15" s="250">
        <f>+'CF RP'!A15</f>
        <v>0</v>
      </c>
      <c r="B15" s="251">
        <f>+'CF RP'!B15</f>
        <v>0</v>
      </c>
      <c r="C15" s="252">
        <f>+'CF RP'!C15</f>
        <v>0</v>
      </c>
      <c r="D15" s="252">
        <f>+'CF RP'!D15</f>
        <v>0</v>
      </c>
      <c r="E15" s="252">
        <f>+'CF RP'!E15</f>
        <v>0</v>
      </c>
      <c r="F15" s="234">
        <f>+'CF RP'!F15</f>
        <v>0</v>
      </c>
      <c r="G15" s="235">
        <f>+'CF RP'!G15</f>
        <v>0</v>
      </c>
      <c r="H15" s="236">
        <f t="shared" si="0"/>
        <v>0</v>
      </c>
      <c r="I15" s="240"/>
      <c r="J15" s="253">
        <f>+'CF RP'!J15</f>
        <v>0</v>
      </c>
      <c r="K15" s="237"/>
      <c r="L15" s="237"/>
    </row>
    <row r="16" spans="1:25" x14ac:dyDescent="0.2">
      <c r="A16" s="250">
        <f>+'CF RP'!A16</f>
        <v>0</v>
      </c>
      <c r="B16" s="251">
        <f>+'CF RP'!B16</f>
        <v>0</v>
      </c>
      <c r="C16" s="252">
        <f>+'CF RP'!C16</f>
        <v>0</v>
      </c>
      <c r="D16" s="252">
        <f>+'CF RP'!D16</f>
        <v>0</v>
      </c>
      <c r="E16" s="252">
        <f>+'CF RP'!E16</f>
        <v>0</v>
      </c>
      <c r="F16" s="234">
        <f>+'CF RP'!F16</f>
        <v>0</v>
      </c>
      <c r="G16" s="235">
        <f>+'CF RP'!G16</f>
        <v>0</v>
      </c>
      <c r="H16" s="236">
        <f t="shared" si="0"/>
        <v>0</v>
      </c>
      <c r="I16" s="240"/>
      <c r="J16" s="253">
        <f>+'CF RP'!J16</f>
        <v>0</v>
      </c>
      <c r="K16" s="237"/>
      <c r="L16" s="237"/>
    </row>
    <row r="17" spans="1:12" x14ac:dyDescent="0.2">
      <c r="A17" s="250">
        <f>+'CF RP'!A17</f>
        <v>0</v>
      </c>
      <c r="B17" s="251">
        <f>+'CF RP'!B17</f>
        <v>0</v>
      </c>
      <c r="C17" s="252">
        <f>+'CF RP'!C17</f>
        <v>0</v>
      </c>
      <c r="D17" s="252">
        <f>+'CF RP'!D17</f>
        <v>0</v>
      </c>
      <c r="E17" s="252">
        <f>+'CF RP'!E17</f>
        <v>0</v>
      </c>
      <c r="F17" s="234">
        <f>+'CF RP'!F17</f>
        <v>0</v>
      </c>
      <c r="G17" s="235">
        <f>+'CF RP'!G17</f>
        <v>0</v>
      </c>
      <c r="H17" s="236">
        <f t="shared" si="0"/>
        <v>0</v>
      </c>
      <c r="I17" s="240"/>
      <c r="J17" s="253">
        <f>+'CF RP'!J17</f>
        <v>0</v>
      </c>
      <c r="K17" s="237"/>
      <c r="L17" s="237"/>
    </row>
    <row r="18" spans="1:12" x14ac:dyDescent="0.2">
      <c r="A18" s="250">
        <f>+'CF RP'!A18</f>
        <v>0</v>
      </c>
      <c r="B18" s="251">
        <f>+'CF RP'!B18</f>
        <v>0</v>
      </c>
      <c r="C18" s="252">
        <f>+'CF RP'!C18</f>
        <v>0</v>
      </c>
      <c r="D18" s="252">
        <f>+'CF RP'!D18</f>
        <v>0</v>
      </c>
      <c r="E18" s="252">
        <f>+'CF RP'!E18</f>
        <v>0</v>
      </c>
      <c r="F18" s="234">
        <f>+'CF RP'!F18</f>
        <v>0</v>
      </c>
      <c r="G18" s="235">
        <f>+'CF RP'!G18</f>
        <v>0</v>
      </c>
      <c r="H18" s="236">
        <f t="shared" si="0"/>
        <v>0</v>
      </c>
      <c r="I18" s="240"/>
      <c r="J18" s="253">
        <f>+'CF RP'!J18</f>
        <v>0</v>
      </c>
      <c r="K18" s="237"/>
      <c r="L18" s="237"/>
    </row>
    <row r="19" spans="1:12" x14ac:dyDescent="0.2">
      <c r="A19" s="250">
        <f>+'CF RP'!A19</f>
        <v>0</v>
      </c>
      <c r="B19" s="251">
        <f>+'CF RP'!B19</f>
        <v>0</v>
      </c>
      <c r="C19" s="252">
        <f>+'CF RP'!C19</f>
        <v>0</v>
      </c>
      <c r="D19" s="252">
        <f>+'CF RP'!D19</f>
        <v>0</v>
      </c>
      <c r="E19" s="252">
        <f>+'CF RP'!E19</f>
        <v>0</v>
      </c>
      <c r="F19" s="234">
        <f>+'CF RP'!F19</f>
        <v>0</v>
      </c>
      <c r="G19" s="235">
        <f>+'CF RP'!G19</f>
        <v>0</v>
      </c>
      <c r="H19" s="236">
        <f t="shared" si="0"/>
        <v>0</v>
      </c>
      <c r="I19" s="240"/>
      <c r="J19" s="253">
        <f>+'CF RP'!J19</f>
        <v>0</v>
      </c>
      <c r="K19" s="237"/>
      <c r="L19" s="237"/>
    </row>
    <row r="20" spans="1:12" x14ac:dyDescent="0.2">
      <c r="A20" s="250">
        <f>+'CF RP'!A20</f>
        <v>0</v>
      </c>
      <c r="B20" s="251">
        <f>+'CF RP'!B20</f>
        <v>0</v>
      </c>
      <c r="C20" s="252">
        <f>+'CF RP'!C20</f>
        <v>0</v>
      </c>
      <c r="D20" s="252">
        <f>+'CF RP'!D20</f>
        <v>0</v>
      </c>
      <c r="E20" s="252">
        <f>+'CF RP'!E20</f>
        <v>0</v>
      </c>
      <c r="F20" s="234">
        <f>+'CF RP'!F20</f>
        <v>0</v>
      </c>
      <c r="G20" s="235">
        <f>+'CF RP'!G20</f>
        <v>0</v>
      </c>
      <c r="H20" s="236">
        <f t="shared" si="0"/>
        <v>0</v>
      </c>
      <c r="I20" s="240"/>
      <c r="J20" s="253">
        <f>+'CF RP'!J20</f>
        <v>0</v>
      </c>
      <c r="K20" s="237"/>
      <c r="L20" s="237"/>
    </row>
    <row r="21" spans="1:12" x14ac:dyDescent="0.2">
      <c r="A21" s="250">
        <f>+'CF RP'!A21</f>
        <v>0</v>
      </c>
      <c r="B21" s="251">
        <f>+'CF RP'!B21</f>
        <v>0</v>
      </c>
      <c r="C21" s="254">
        <f>+'CF RP'!C21</f>
        <v>0</v>
      </c>
      <c r="D21" s="254">
        <f>+'CF RP'!D21</f>
        <v>0</v>
      </c>
      <c r="E21" s="254">
        <f>+'CF RP'!E21</f>
        <v>0</v>
      </c>
      <c r="F21" s="242">
        <f>+'CF RP'!F21</f>
        <v>0</v>
      </c>
      <c r="G21" s="243">
        <f>+'CF RP'!G21</f>
        <v>0</v>
      </c>
      <c r="H21" s="236">
        <f t="shared" si="0"/>
        <v>0</v>
      </c>
      <c r="I21" s="240"/>
      <c r="J21" s="255">
        <f>+'CF RP'!J21</f>
        <v>0</v>
      </c>
      <c r="K21" s="245"/>
      <c r="L21" s="245"/>
    </row>
    <row r="22" spans="1:12" x14ac:dyDescent="0.2">
      <c r="A22" s="250">
        <f>+'CF RP'!A22</f>
        <v>0</v>
      </c>
      <c r="B22" s="251">
        <f>+'CF RP'!B22</f>
        <v>0</v>
      </c>
      <c r="C22" s="252">
        <f>+'CF RP'!C22</f>
        <v>0</v>
      </c>
      <c r="D22" s="252">
        <f>+'CF RP'!D22</f>
        <v>0</v>
      </c>
      <c r="E22" s="252">
        <f>+'CF RP'!E22</f>
        <v>0</v>
      </c>
      <c r="F22" s="234">
        <f>+'CF RP'!F22</f>
        <v>0</v>
      </c>
      <c r="G22" s="235">
        <f>+'CF RP'!G22</f>
        <v>0</v>
      </c>
      <c r="H22" s="236">
        <f t="shared" si="0"/>
        <v>0</v>
      </c>
      <c r="I22" s="240"/>
      <c r="J22" s="253">
        <f>+'CF RP'!J22</f>
        <v>0</v>
      </c>
      <c r="K22" s="237"/>
      <c r="L22" s="237"/>
    </row>
    <row r="23" spans="1:12" x14ac:dyDescent="0.2">
      <c r="A23" s="250">
        <f>+'CF RP'!A23</f>
        <v>0</v>
      </c>
      <c r="B23" s="251">
        <f>+'CF RP'!B23</f>
        <v>0</v>
      </c>
      <c r="C23" s="252">
        <f>+'CF RP'!C23</f>
        <v>0</v>
      </c>
      <c r="D23" s="252">
        <f>+'CF RP'!D23</f>
        <v>0</v>
      </c>
      <c r="E23" s="252">
        <f>+'CF RP'!E23</f>
        <v>0</v>
      </c>
      <c r="F23" s="234">
        <f>+'CF RP'!F23</f>
        <v>0</v>
      </c>
      <c r="G23" s="235">
        <f>+'CF RP'!G23</f>
        <v>0</v>
      </c>
      <c r="H23" s="236">
        <f t="shared" si="0"/>
        <v>0</v>
      </c>
      <c r="I23" s="240"/>
      <c r="J23" s="253">
        <f>+'CF RP'!J23</f>
        <v>0</v>
      </c>
      <c r="K23" s="237"/>
      <c r="L23" s="237"/>
    </row>
    <row r="24" spans="1:12" x14ac:dyDescent="0.2">
      <c r="A24" s="250">
        <f>+'CF RP'!A24</f>
        <v>0</v>
      </c>
      <c r="B24" s="251">
        <f>+'CF RP'!B24</f>
        <v>0</v>
      </c>
      <c r="C24" s="252">
        <f>+'CF RP'!C24</f>
        <v>0</v>
      </c>
      <c r="D24" s="252">
        <f>+'CF RP'!D24</f>
        <v>0</v>
      </c>
      <c r="E24" s="252">
        <f>+'CF RP'!E24</f>
        <v>0</v>
      </c>
      <c r="F24" s="234">
        <f>+'CF RP'!F24</f>
        <v>0</v>
      </c>
      <c r="G24" s="235">
        <f>+'CF RP'!G24</f>
        <v>0</v>
      </c>
      <c r="H24" s="236">
        <f t="shared" si="0"/>
        <v>0</v>
      </c>
      <c r="I24" s="239"/>
      <c r="J24" s="253">
        <f>+'CF RP'!J24</f>
        <v>0</v>
      </c>
      <c r="K24" s="237"/>
      <c r="L24" s="237"/>
    </row>
    <row r="25" spans="1:12" x14ac:dyDescent="0.2">
      <c r="A25" s="250">
        <f>+'CF RP'!A25</f>
        <v>0</v>
      </c>
      <c r="B25" s="251">
        <f>+'CF RP'!B25</f>
        <v>0</v>
      </c>
      <c r="C25" s="252">
        <f>+'CF RP'!C25</f>
        <v>0</v>
      </c>
      <c r="D25" s="252">
        <f>+'CF RP'!D25</f>
        <v>0</v>
      </c>
      <c r="E25" s="252">
        <f>+'CF RP'!E25</f>
        <v>0</v>
      </c>
      <c r="F25" s="234">
        <f>+'CF RP'!F25</f>
        <v>0</v>
      </c>
      <c r="G25" s="235">
        <f>+'CF RP'!G25</f>
        <v>0</v>
      </c>
      <c r="H25" s="236">
        <f t="shared" si="0"/>
        <v>0</v>
      </c>
      <c r="I25" s="240"/>
      <c r="J25" s="253">
        <f>+'CF RP'!J25</f>
        <v>0</v>
      </c>
      <c r="K25" s="237"/>
      <c r="L25" s="237"/>
    </row>
    <row r="26" spans="1:12" x14ac:dyDescent="0.2">
      <c r="A26" s="250">
        <f>+'CF RP'!A26</f>
        <v>0</v>
      </c>
      <c r="B26" s="251">
        <f>+'CF RP'!B26</f>
        <v>0</v>
      </c>
      <c r="C26" s="252">
        <f>+'CF RP'!C26</f>
        <v>0</v>
      </c>
      <c r="D26" s="252">
        <f>+'CF RP'!D26</f>
        <v>0</v>
      </c>
      <c r="E26" s="252">
        <f>+'CF RP'!E26</f>
        <v>0</v>
      </c>
      <c r="F26" s="234">
        <f>+'CF RP'!F26</f>
        <v>0</v>
      </c>
      <c r="G26" s="235">
        <f>+'CF RP'!G26</f>
        <v>0</v>
      </c>
      <c r="H26" s="236">
        <f t="shared" si="0"/>
        <v>0</v>
      </c>
      <c r="I26" s="240"/>
      <c r="J26" s="253">
        <f>+'CF RP'!J26</f>
        <v>0</v>
      </c>
      <c r="K26" s="237"/>
      <c r="L26" s="237"/>
    </row>
    <row r="27" spans="1:12" x14ac:dyDescent="0.2">
      <c r="A27" s="250">
        <f>+'CF RP'!A27</f>
        <v>0</v>
      </c>
      <c r="B27" s="251">
        <f>+'CF RP'!B27</f>
        <v>0</v>
      </c>
      <c r="C27" s="252">
        <f>+'CF RP'!C27</f>
        <v>0</v>
      </c>
      <c r="D27" s="252">
        <f>+'CF RP'!D27</f>
        <v>0</v>
      </c>
      <c r="E27" s="252">
        <f>+'CF RP'!E27</f>
        <v>0</v>
      </c>
      <c r="F27" s="234">
        <f>+'CF RP'!F27</f>
        <v>0</v>
      </c>
      <c r="G27" s="235">
        <f>+'CF RP'!G27</f>
        <v>0</v>
      </c>
      <c r="H27" s="236">
        <f t="shared" si="0"/>
        <v>0</v>
      </c>
      <c r="I27" s="240"/>
      <c r="J27" s="253">
        <f>+'CF RP'!J27</f>
        <v>0</v>
      </c>
      <c r="K27" s="237"/>
      <c r="L27" s="237"/>
    </row>
    <row r="28" spans="1:12" x14ac:dyDescent="0.2">
      <c r="A28" s="250">
        <f>+'CF RP'!A28</f>
        <v>0</v>
      </c>
      <c r="B28" s="251">
        <f>+'CF RP'!B28</f>
        <v>0</v>
      </c>
      <c r="C28" s="252">
        <f>+'CF RP'!C28</f>
        <v>0</v>
      </c>
      <c r="D28" s="252">
        <f>+'CF RP'!D28</f>
        <v>0</v>
      </c>
      <c r="E28" s="252">
        <f>+'CF RP'!E28</f>
        <v>0</v>
      </c>
      <c r="F28" s="234">
        <f>+'CF RP'!F28</f>
        <v>0</v>
      </c>
      <c r="G28" s="235">
        <f>+'CF RP'!G28</f>
        <v>0</v>
      </c>
      <c r="H28" s="236">
        <f t="shared" si="0"/>
        <v>0</v>
      </c>
      <c r="I28" s="240"/>
      <c r="J28" s="253">
        <f>+'CF RP'!J28</f>
        <v>0</v>
      </c>
      <c r="K28" s="237"/>
      <c r="L28" s="237"/>
    </row>
    <row r="29" spans="1:12" x14ac:dyDescent="0.2">
      <c r="A29" s="250">
        <f>+'CF RP'!A29</f>
        <v>0</v>
      </c>
      <c r="B29" s="251">
        <f>+'CF RP'!B29</f>
        <v>0</v>
      </c>
      <c r="C29" s="252">
        <f>+'CF RP'!C29</f>
        <v>0</v>
      </c>
      <c r="D29" s="252">
        <f>+'CF RP'!D29</f>
        <v>0</v>
      </c>
      <c r="E29" s="252">
        <f>+'CF RP'!E29</f>
        <v>0</v>
      </c>
      <c r="F29" s="234">
        <f>+'CF RP'!F29</f>
        <v>0</v>
      </c>
      <c r="G29" s="235">
        <f>+'CF RP'!G29</f>
        <v>0</v>
      </c>
      <c r="H29" s="236">
        <f t="shared" si="0"/>
        <v>0</v>
      </c>
      <c r="I29" s="240"/>
      <c r="J29" s="253">
        <f>+'CF RP'!J29</f>
        <v>0</v>
      </c>
      <c r="K29" s="237"/>
      <c r="L29" s="237"/>
    </row>
    <row r="30" spans="1:12" x14ac:dyDescent="0.2">
      <c r="A30" s="250">
        <f>+'CF RP'!A30</f>
        <v>0</v>
      </c>
      <c r="B30" s="251">
        <f>+'CF RP'!B30</f>
        <v>0</v>
      </c>
      <c r="C30" s="252">
        <f>+'CF RP'!C30</f>
        <v>0</v>
      </c>
      <c r="D30" s="252">
        <f>+'CF RP'!D30</f>
        <v>0</v>
      </c>
      <c r="E30" s="252">
        <f>+'CF RP'!E30</f>
        <v>0</v>
      </c>
      <c r="F30" s="234">
        <f>+'CF RP'!F30</f>
        <v>0</v>
      </c>
      <c r="G30" s="235">
        <f>+'CF RP'!G30</f>
        <v>0</v>
      </c>
      <c r="H30" s="236">
        <f t="shared" si="0"/>
        <v>0</v>
      </c>
      <c r="I30" s="240"/>
      <c r="J30" s="253">
        <f>+'CF RP'!J30</f>
        <v>0</v>
      </c>
      <c r="K30" s="237"/>
      <c r="L30" s="237"/>
    </row>
    <row r="31" spans="1:12" x14ac:dyDescent="0.2">
      <c r="A31" s="250">
        <f>+'CF RP'!A31</f>
        <v>0</v>
      </c>
      <c r="B31" s="251">
        <f>+'CF RP'!B31</f>
        <v>0</v>
      </c>
      <c r="C31" s="252">
        <f>+'CF RP'!C31</f>
        <v>0</v>
      </c>
      <c r="D31" s="252">
        <f>+'CF RP'!D31</f>
        <v>0</v>
      </c>
      <c r="E31" s="252">
        <f>+'CF RP'!E31</f>
        <v>0</v>
      </c>
      <c r="F31" s="234">
        <f>+'CF RP'!F31</f>
        <v>0</v>
      </c>
      <c r="G31" s="235">
        <f>+'CF RP'!G31</f>
        <v>0</v>
      </c>
      <c r="H31" s="236">
        <f t="shared" si="0"/>
        <v>0</v>
      </c>
      <c r="I31" s="240"/>
      <c r="J31" s="253">
        <f>+'CF RP'!J31</f>
        <v>0</v>
      </c>
      <c r="K31" s="237"/>
      <c r="L31" s="237"/>
    </row>
    <row r="32" spans="1:12" x14ac:dyDescent="0.2">
      <c r="A32" s="250">
        <f>+'CF RP'!A32</f>
        <v>0</v>
      </c>
      <c r="B32" s="251">
        <f>+'CF RP'!B32</f>
        <v>0</v>
      </c>
      <c r="C32" s="252">
        <f>+'CF RP'!C32</f>
        <v>0</v>
      </c>
      <c r="D32" s="252">
        <f>+'CF RP'!D32</f>
        <v>0</v>
      </c>
      <c r="E32" s="252">
        <f>+'CF RP'!E32</f>
        <v>0</v>
      </c>
      <c r="F32" s="234">
        <f>+'CF RP'!F32</f>
        <v>0</v>
      </c>
      <c r="G32" s="235">
        <f>+'CF RP'!G32</f>
        <v>0</v>
      </c>
      <c r="H32" s="236">
        <f t="shared" si="0"/>
        <v>0</v>
      </c>
      <c r="I32" s="240"/>
      <c r="J32" s="253">
        <f>+'CF RP'!J32</f>
        <v>0</v>
      </c>
      <c r="K32" s="237"/>
      <c r="L32" s="237"/>
    </row>
    <row r="33" spans="1:12" x14ac:dyDescent="0.2">
      <c r="A33" s="250">
        <f>+'CF RP'!A33</f>
        <v>0</v>
      </c>
      <c r="B33" s="251">
        <f>+'CF RP'!B33</f>
        <v>0</v>
      </c>
      <c r="C33" s="252">
        <f>+'CF RP'!C33</f>
        <v>0</v>
      </c>
      <c r="D33" s="252">
        <f>+'CF RP'!D33</f>
        <v>0</v>
      </c>
      <c r="E33" s="252">
        <f>+'CF RP'!E33</f>
        <v>0</v>
      </c>
      <c r="F33" s="234">
        <f>+'CF RP'!F33</f>
        <v>0</v>
      </c>
      <c r="G33" s="235">
        <f>+'CF RP'!G33</f>
        <v>0</v>
      </c>
      <c r="H33" s="236">
        <f t="shared" si="0"/>
        <v>0</v>
      </c>
      <c r="I33" s="240"/>
      <c r="J33" s="253">
        <f>+'CF RP'!J33</f>
        <v>0</v>
      </c>
      <c r="K33" s="237"/>
      <c r="L33" s="237"/>
    </row>
    <row r="34" spans="1:12" ht="15.75" x14ac:dyDescent="0.2">
      <c r="A34" s="250">
        <f>+'CF RP'!A34</f>
        <v>0</v>
      </c>
      <c r="B34" s="251">
        <f>+'CF RP'!B34</f>
        <v>0</v>
      </c>
      <c r="C34" s="252">
        <f>+'CF RP'!C34</f>
        <v>0</v>
      </c>
      <c r="D34" s="252">
        <f>+'CF RP'!D34</f>
        <v>0</v>
      </c>
      <c r="E34" s="252">
        <f>+'CF RP'!E34</f>
        <v>0</v>
      </c>
      <c r="F34" s="234">
        <f>+'CF RP'!F34</f>
        <v>0</v>
      </c>
      <c r="G34" s="235">
        <f>+'CF RP'!G34</f>
        <v>0</v>
      </c>
      <c r="H34" s="236">
        <f t="shared" si="0"/>
        <v>0</v>
      </c>
      <c r="I34" s="240"/>
      <c r="J34" s="253">
        <f>+'CF RP'!J34</f>
        <v>0</v>
      </c>
      <c r="K34" s="256"/>
      <c r="L34" s="237"/>
    </row>
    <row r="35" spans="1:12" ht="15.75" x14ac:dyDescent="0.2">
      <c r="A35" s="250">
        <f>+'CF RP'!A35</f>
        <v>0</v>
      </c>
      <c r="B35" s="251">
        <f>+'CF RP'!B35</f>
        <v>0</v>
      </c>
      <c r="C35" s="252">
        <f>+'CF RP'!C35</f>
        <v>0</v>
      </c>
      <c r="D35" s="252">
        <f>+'CF RP'!D35</f>
        <v>0</v>
      </c>
      <c r="E35" s="252">
        <f>+'CF RP'!E35</f>
        <v>0</v>
      </c>
      <c r="F35" s="234">
        <f>+'CF RP'!F35</f>
        <v>0</v>
      </c>
      <c r="G35" s="235">
        <f>+'CF RP'!G35</f>
        <v>0</v>
      </c>
      <c r="H35" s="236">
        <f t="shared" si="0"/>
        <v>0</v>
      </c>
      <c r="I35" s="240"/>
      <c r="J35" s="253">
        <f>+'CF RP'!J35</f>
        <v>0</v>
      </c>
      <c r="K35" s="257"/>
      <c r="L35" s="237"/>
    </row>
    <row r="36" spans="1:12" x14ac:dyDescent="0.2">
      <c r="A36" s="250">
        <f>+'CF RP'!A36</f>
        <v>0</v>
      </c>
      <c r="B36" s="251">
        <f>+'CF RP'!B36</f>
        <v>0</v>
      </c>
      <c r="C36" s="252">
        <f>+'CF RP'!C36</f>
        <v>0</v>
      </c>
      <c r="D36" s="252">
        <f>+'CF RP'!D36</f>
        <v>0</v>
      </c>
      <c r="E36" s="252">
        <f>+'CF RP'!E36</f>
        <v>0</v>
      </c>
      <c r="F36" s="234">
        <f>+'CF RP'!F36</f>
        <v>0</v>
      </c>
      <c r="G36" s="235">
        <f>+'CF RP'!G36</f>
        <v>0</v>
      </c>
      <c r="H36" s="236">
        <f t="shared" si="0"/>
        <v>0</v>
      </c>
      <c r="I36" s="240"/>
      <c r="J36" s="253">
        <f>+'CF RP'!J36</f>
        <v>0</v>
      </c>
      <c r="K36" s="237"/>
      <c r="L36" s="237"/>
    </row>
    <row r="37" spans="1:12" x14ac:dyDescent="0.2">
      <c r="A37" s="250">
        <f>+'CF RP'!A37</f>
        <v>0</v>
      </c>
      <c r="B37" s="251">
        <f>+'CF RP'!B37</f>
        <v>0</v>
      </c>
      <c r="C37" s="252">
        <f>+'CF RP'!C37</f>
        <v>0</v>
      </c>
      <c r="D37" s="252">
        <f>+'CF RP'!D37</f>
        <v>0</v>
      </c>
      <c r="E37" s="252">
        <f>+'CF RP'!E37</f>
        <v>0</v>
      </c>
      <c r="F37" s="234">
        <f>+'CF RP'!F37</f>
        <v>0</v>
      </c>
      <c r="G37" s="235">
        <f>+'CF RP'!G37</f>
        <v>0</v>
      </c>
      <c r="H37" s="236">
        <f t="shared" si="0"/>
        <v>0</v>
      </c>
      <c r="I37" s="240"/>
      <c r="J37" s="253">
        <f>+'CF RP'!J37</f>
        <v>0</v>
      </c>
      <c r="K37" s="237"/>
      <c r="L37" s="237"/>
    </row>
    <row r="38" spans="1:12" x14ac:dyDescent="0.2">
      <c r="A38" s="250">
        <f>+'CF RP'!A38</f>
        <v>0</v>
      </c>
      <c r="B38" s="251">
        <f>+'CF RP'!B38</f>
        <v>0</v>
      </c>
      <c r="C38" s="252">
        <f>+'CF RP'!C38</f>
        <v>0</v>
      </c>
      <c r="D38" s="252">
        <f>+'CF RP'!D38</f>
        <v>0</v>
      </c>
      <c r="E38" s="252">
        <f>+'CF RP'!E38</f>
        <v>0</v>
      </c>
      <c r="F38" s="234">
        <f>+'CF RP'!F38</f>
        <v>0</v>
      </c>
      <c r="G38" s="235">
        <f>+'CF RP'!G38</f>
        <v>0</v>
      </c>
      <c r="H38" s="236">
        <f t="shared" si="0"/>
        <v>0</v>
      </c>
      <c r="I38" s="240"/>
      <c r="J38" s="253">
        <f>+'CF RP'!J38</f>
        <v>0</v>
      </c>
      <c r="K38" s="237"/>
      <c r="L38" s="237"/>
    </row>
    <row r="39" spans="1:12" x14ac:dyDescent="0.2">
      <c r="A39" s="250">
        <f>+'CF RP'!A39</f>
        <v>0</v>
      </c>
      <c r="B39" s="251">
        <f>+'CF RP'!B39</f>
        <v>0</v>
      </c>
      <c r="C39" s="254">
        <f>+'CF RP'!C39</f>
        <v>0</v>
      </c>
      <c r="D39" s="254">
        <f>+'CF RP'!D39</f>
        <v>0</v>
      </c>
      <c r="E39" s="254">
        <f>+'CF RP'!E39</f>
        <v>0</v>
      </c>
      <c r="F39" s="242">
        <f>+'CF RP'!F39</f>
        <v>0</v>
      </c>
      <c r="G39" s="243">
        <f>+'CF RP'!G39</f>
        <v>0</v>
      </c>
      <c r="H39" s="236">
        <f t="shared" si="0"/>
        <v>0</v>
      </c>
      <c r="I39" s="240"/>
      <c r="J39" s="255">
        <f>+'CF RP'!J39</f>
        <v>0</v>
      </c>
      <c r="K39" s="245"/>
      <c r="L39" s="245"/>
    </row>
    <row r="40" spans="1:12" x14ac:dyDescent="0.2">
      <c r="A40" s="250">
        <f>+'CF RP'!A40</f>
        <v>0</v>
      </c>
      <c r="B40" s="251">
        <f>+'CF RP'!B40</f>
        <v>0</v>
      </c>
      <c r="C40" s="252">
        <f>+'CF RP'!C40</f>
        <v>0</v>
      </c>
      <c r="D40" s="252">
        <f>+'CF RP'!D40</f>
        <v>0</v>
      </c>
      <c r="E40" s="252">
        <f>+'CF RP'!E40</f>
        <v>0</v>
      </c>
      <c r="F40" s="234">
        <f>+'CF RP'!F40</f>
        <v>0</v>
      </c>
      <c r="G40" s="235">
        <f>+'CF RP'!G40</f>
        <v>0</v>
      </c>
      <c r="H40" s="236">
        <f t="shared" si="0"/>
        <v>0</v>
      </c>
      <c r="I40" s="240"/>
      <c r="J40" s="253">
        <f>+'CF RP'!J40</f>
        <v>0</v>
      </c>
      <c r="K40" s="237"/>
      <c r="L40" s="237"/>
    </row>
    <row r="41" spans="1:12" x14ac:dyDescent="0.2">
      <c r="A41" s="250">
        <f>+'CF RP'!A41</f>
        <v>0</v>
      </c>
      <c r="B41" s="251">
        <f>+'CF RP'!B41</f>
        <v>0</v>
      </c>
      <c r="C41" s="252">
        <f>+'CF RP'!C41</f>
        <v>0</v>
      </c>
      <c r="D41" s="252">
        <f>+'CF RP'!D41</f>
        <v>0</v>
      </c>
      <c r="E41" s="252">
        <f>+'CF RP'!E41</f>
        <v>0</v>
      </c>
      <c r="F41" s="234">
        <f>+'CF RP'!F41</f>
        <v>0</v>
      </c>
      <c r="G41" s="235">
        <f>+'CF RP'!G41</f>
        <v>0</v>
      </c>
      <c r="H41" s="236">
        <f t="shared" si="0"/>
        <v>0</v>
      </c>
      <c r="I41" s="240"/>
      <c r="J41" s="253">
        <f>+'CF RP'!J41</f>
        <v>0</v>
      </c>
      <c r="K41" s="237"/>
      <c r="L41" s="237"/>
    </row>
    <row r="42" spans="1:12" x14ac:dyDescent="0.2">
      <c r="A42" s="250">
        <f>+'CF RP'!A42</f>
        <v>0</v>
      </c>
      <c r="B42" s="251">
        <f>+'CF RP'!B42</f>
        <v>0</v>
      </c>
      <c r="C42" s="252">
        <f>+'CF RP'!C42</f>
        <v>0</v>
      </c>
      <c r="D42" s="252">
        <f>+'CF RP'!D42</f>
        <v>0</v>
      </c>
      <c r="E42" s="252">
        <f>+'CF RP'!E42</f>
        <v>0</v>
      </c>
      <c r="F42" s="234">
        <f>+'CF RP'!F42</f>
        <v>0</v>
      </c>
      <c r="G42" s="235">
        <f>+'CF RP'!G42</f>
        <v>0</v>
      </c>
      <c r="H42" s="236">
        <f t="shared" si="0"/>
        <v>0</v>
      </c>
      <c r="I42" s="240"/>
      <c r="J42" s="253">
        <f>+'CF RP'!J42</f>
        <v>0</v>
      </c>
      <c r="K42" s="237"/>
      <c r="L42" s="245"/>
    </row>
    <row r="43" spans="1:12" x14ac:dyDescent="0.2">
      <c r="A43" s="250">
        <f>+'CF RP'!A43</f>
        <v>0</v>
      </c>
      <c r="B43" s="251">
        <f>+'CF RP'!B43</f>
        <v>0</v>
      </c>
      <c r="C43" s="252">
        <f>+'CF RP'!C43</f>
        <v>0</v>
      </c>
      <c r="D43" s="252">
        <f>+'CF RP'!D43</f>
        <v>0</v>
      </c>
      <c r="E43" s="252">
        <f>+'CF RP'!E43</f>
        <v>0</v>
      </c>
      <c r="F43" s="234">
        <f>+'CF RP'!F43</f>
        <v>0</v>
      </c>
      <c r="G43" s="235">
        <f>+'CF RP'!G43</f>
        <v>0</v>
      </c>
      <c r="H43" s="236">
        <f t="shared" si="0"/>
        <v>0</v>
      </c>
      <c r="I43" s="240"/>
      <c r="J43" s="253">
        <f>+'CF RP'!J43</f>
        <v>0</v>
      </c>
      <c r="K43" s="237"/>
      <c r="L43" s="245"/>
    </row>
    <row r="44" spans="1:12" x14ac:dyDescent="0.2">
      <c r="A44" s="250">
        <f>+'CF RP'!A44</f>
        <v>0</v>
      </c>
      <c r="B44" s="251">
        <f>+'CF RP'!B44</f>
        <v>0</v>
      </c>
      <c r="C44" s="252">
        <f>+'CF RP'!C44</f>
        <v>0</v>
      </c>
      <c r="D44" s="252">
        <f>+'CF RP'!D44</f>
        <v>0</v>
      </c>
      <c r="E44" s="252">
        <f>+'CF RP'!E44</f>
        <v>0</v>
      </c>
      <c r="F44" s="234">
        <f>+'CF RP'!F44</f>
        <v>0</v>
      </c>
      <c r="G44" s="235">
        <f>+'CF RP'!G44</f>
        <v>0</v>
      </c>
      <c r="H44" s="236">
        <f t="shared" si="0"/>
        <v>0</v>
      </c>
      <c r="I44" s="239"/>
      <c r="J44" s="253">
        <f>+'CF RP'!J44</f>
        <v>0</v>
      </c>
      <c r="K44" s="237"/>
      <c r="L44" s="245"/>
    </row>
    <row r="45" spans="1:12" x14ac:dyDescent="0.2">
      <c r="A45" s="250">
        <f>+'CF RP'!A45</f>
        <v>0</v>
      </c>
      <c r="B45" s="251">
        <f>+'CF RP'!B45</f>
        <v>0</v>
      </c>
      <c r="C45" s="252">
        <f>+'CF RP'!C45</f>
        <v>0</v>
      </c>
      <c r="D45" s="252">
        <f>+'CF RP'!D45</f>
        <v>0</v>
      </c>
      <c r="E45" s="252">
        <f>+'CF RP'!E45</f>
        <v>0</v>
      </c>
      <c r="F45" s="234">
        <f>+'CF RP'!F45</f>
        <v>0</v>
      </c>
      <c r="G45" s="235">
        <f>+'CF RP'!G45</f>
        <v>0</v>
      </c>
      <c r="H45" s="236">
        <f t="shared" si="0"/>
        <v>0</v>
      </c>
      <c r="I45" s="240"/>
      <c r="J45" s="253">
        <f>+'CF RP'!J45</f>
        <v>0</v>
      </c>
      <c r="K45" s="237"/>
      <c r="L45" s="237"/>
    </row>
    <row r="46" spans="1:12" x14ac:dyDescent="0.2">
      <c r="A46" s="250">
        <f>+'CF RP'!A46</f>
        <v>0</v>
      </c>
      <c r="B46" s="251">
        <f>+'CF RP'!B46</f>
        <v>0</v>
      </c>
      <c r="C46" s="252">
        <f>+'CF RP'!C46</f>
        <v>0</v>
      </c>
      <c r="D46" s="252">
        <f>+'CF RP'!D46</f>
        <v>0</v>
      </c>
      <c r="E46" s="252">
        <f>+'CF RP'!E46</f>
        <v>0</v>
      </c>
      <c r="F46" s="234">
        <f>+'CF RP'!F46</f>
        <v>0</v>
      </c>
      <c r="G46" s="235">
        <f>+'CF RP'!G46</f>
        <v>0</v>
      </c>
      <c r="H46" s="236">
        <f t="shared" si="0"/>
        <v>0</v>
      </c>
      <c r="I46" s="240"/>
      <c r="J46" s="253">
        <f>+'CF RP'!J46</f>
        <v>0</v>
      </c>
      <c r="K46" s="237"/>
      <c r="L46" s="237"/>
    </row>
    <row r="47" spans="1:12" x14ac:dyDescent="0.2">
      <c r="A47" s="250">
        <f>+'CF RP'!A47</f>
        <v>0</v>
      </c>
      <c r="B47" s="251">
        <f>+'CF RP'!B47</f>
        <v>0</v>
      </c>
      <c r="C47" s="252">
        <f>+'CF RP'!C47</f>
        <v>0</v>
      </c>
      <c r="D47" s="252">
        <f>+'CF RP'!D47</f>
        <v>0</v>
      </c>
      <c r="E47" s="252">
        <f>+'CF RP'!E47</f>
        <v>0</v>
      </c>
      <c r="F47" s="234">
        <f>+'CF RP'!F47</f>
        <v>0</v>
      </c>
      <c r="G47" s="235">
        <f>+'CF RP'!G47</f>
        <v>0</v>
      </c>
      <c r="H47" s="236">
        <f t="shared" si="0"/>
        <v>0</v>
      </c>
      <c r="I47" s="240"/>
      <c r="J47" s="253">
        <f>+'CF RP'!J47</f>
        <v>0</v>
      </c>
      <c r="K47" s="237"/>
      <c r="L47" s="237"/>
    </row>
    <row r="48" spans="1:12" x14ac:dyDescent="0.2">
      <c r="A48" s="250">
        <f>+'CF RP'!A48</f>
        <v>0</v>
      </c>
      <c r="B48" s="251">
        <f>+'CF RP'!B48</f>
        <v>0</v>
      </c>
      <c r="C48" s="252">
        <f>+'CF RP'!C48</f>
        <v>0</v>
      </c>
      <c r="D48" s="252">
        <f>+'CF RP'!D48</f>
        <v>0</v>
      </c>
      <c r="E48" s="252">
        <f>+'CF RP'!E48</f>
        <v>0</v>
      </c>
      <c r="F48" s="234">
        <f>+'CF RP'!F48</f>
        <v>0</v>
      </c>
      <c r="G48" s="235">
        <f>+'CF RP'!G48</f>
        <v>0</v>
      </c>
      <c r="H48" s="236">
        <f t="shared" si="0"/>
        <v>0</v>
      </c>
      <c r="I48" s="240"/>
      <c r="J48" s="253">
        <f>+'CF RP'!J48</f>
        <v>0</v>
      </c>
      <c r="K48" s="237"/>
      <c r="L48" s="237"/>
    </row>
    <row r="49" spans="1:12" x14ac:dyDescent="0.2">
      <c r="A49" s="250">
        <f>+'CF RP'!A49</f>
        <v>0</v>
      </c>
      <c r="B49" s="251">
        <f>+'CF RP'!B49</f>
        <v>0</v>
      </c>
      <c r="C49" s="252">
        <f>+'CF RP'!C49</f>
        <v>0</v>
      </c>
      <c r="D49" s="252">
        <f>+'CF RP'!D49</f>
        <v>0</v>
      </c>
      <c r="E49" s="252">
        <f>+'CF RP'!E49</f>
        <v>0</v>
      </c>
      <c r="F49" s="234">
        <f>+'CF RP'!F49</f>
        <v>0</v>
      </c>
      <c r="G49" s="235">
        <f>+'CF RP'!G49</f>
        <v>0</v>
      </c>
      <c r="H49" s="236">
        <f t="shared" si="0"/>
        <v>0</v>
      </c>
      <c r="I49" s="240"/>
      <c r="J49" s="253">
        <f>+'CF RP'!J49</f>
        <v>0</v>
      </c>
      <c r="K49" s="237"/>
      <c r="L49" s="237"/>
    </row>
    <row r="50" spans="1:12" x14ac:dyDescent="0.2">
      <c r="A50" s="250">
        <f>+'CF RP'!A50</f>
        <v>0</v>
      </c>
      <c r="B50" s="251">
        <f>+'CF RP'!B50</f>
        <v>0</v>
      </c>
      <c r="C50" s="252">
        <f>+'CF RP'!C50</f>
        <v>0</v>
      </c>
      <c r="D50" s="252">
        <f>+'CF RP'!D50</f>
        <v>0</v>
      </c>
      <c r="E50" s="252">
        <f>+'CF RP'!E50</f>
        <v>0</v>
      </c>
      <c r="F50" s="234">
        <f>+'CF RP'!F50</f>
        <v>0</v>
      </c>
      <c r="G50" s="235">
        <f>+'CF RP'!G50</f>
        <v>0</v>
      </c>
      <c r="H50" s="236">
        <f t="shared" si="0"/>
        <v>0</v>
      </c>
      <c r="I50" s="240"/>
      <c r="J50" s="253">
        <f>+'CF RP'!J50</f>
        <v>0</v>
      </c>
      <c r="K50" s="237"/>
      <c r="L50" s="237"/>
    </row>
    <row r="51" spans="1:12" x14ac:dyDescent="0.2">
      <c r="A51" s="250">
        <f>+'CF RP'!A51</f>
        <v>0</v>
      </c>
      <c r="B51" s="251">
        <f>+'CF RP'!B51</f>
        <v>0</v>
      </c>
      <c r="C51" s="252">
        <f>+'CF RP'!C51</f>
        <v>0</v>
      </c>
      <c r="D51" s="252">
        <f>+'CF RP'!D51</f>
        <v>0</v>
      </c>
      <c r="E51" s="252">
        <f>+'CF RP'!E51</f>
        <v>0</v>
      </c>
      <c r="F51" s="234">
        <f>+'CF RP'!F51</f>
        <v>0</v>
      </c>
      <c r="G51" s="235">
        <f>+'CF RP'!G51</f>
        <v>0</v>
      </c>
      <c r="H51" s="236">
        <f t="shared" si="0"/>
        <v>0</v>
      </c>
      <c r="I51" s="240"/>
      <c r="J51" s="253">
        <f>+'CF RP'!J51</f>
        <v>0</v>
      </c>
      <c r="K51" s="237"/>
      <c r="L51" s="237"/>
    </row>
    <row r="52" spans="1:12" x14ac:dyDescent="0.2">
      <c r="A52" s="250">
        <f>+'CF RP'!A52</f>
        <v>0</v>
      </c>
      <c r="B52" s="251">
        <f>+'CF RP'!B52</f>
        <v>0</v>
      </c>
      <c r="C52" s="252">
        <f>+'CF RP'!C52</f>
        <v>0</v>
      </c>
      <c r="D52" s="252">
        <f>+'CF RP'!D52</f>
        <v>0</v>
      </c>
      <c r="E52" s="252">
        <f>+'CF RP'!E52</f>
        <v>0</v>
      </c>
      <c r="F52" s="234">
        <f>+'CF RP'!F52</f>
        <v>0</v>
      </c>
      <c r="G52" s="235">
        <f>+'CF RP'!G52</f>
        <v>0</v>
      </c>
      <c r="H52" s="236">
        <f t="shared" si="0"/>
        <v>0</v>
      </c>
      <c r="I52" s="239"/>
      <c r="J52" s="253">
        <f>+'CF RP'!J52</f>
        <v>0</v>
      </c>
      <c r="K52" s="237"/>
      <c r="L52" s="237"/>
    </row>
    <row r="53" spans="1:12" x14ac:dyDescent="0.2">
      <c r="A53" s="250">
        <f>+'CF RP'!A53</f>
        <v>0</v>
      </c>
      <c r="B53" s="251">
        <f>+'CF RP'!B53</f>
        <v>0</v>
      </c>
      <c r="C53" s="252">
        <f>+'CF RP'!C53</f>
        <v>0</v>
      </c>
      <c r="D53" s="252">
        <f>+'CF RP'!D53</f>
        <v>0</v>
      </c>
      <c r="E53" s="252">
        <f>+'CF RP'!E53</f>
        <v>0</v>
      </c>
      <c r="F53" s="234">
        <f>+'CF RP'!F53</f>
        <v>0</v>
      </c>
      <c r="G53" s="235">
        <f>+'CF RP'!G53</f>
        <v>0</v>
      </c>
      <c r="H53" s="236">
        <f t="shared" si="0"/>
        <v>0</v>
      </c>
      <c r="I53" s="240"/>
      <c r="J53" s="253">
        <f>+'CF RP'!J53</f>
        <v>0</v>
      </c>
      <c r="K53" s="237"/>
      <c r="L53" s="237"/>
    </row>
    <row r="54" spans="1:12" x14ac:dyDescent="0.2">
      <c r="A54" s="250">
        <f>+'CF RP'!A54</f>
        <v>0</v>
      </c>
      <c r="B54" s="251">
        <f>+'CF RP'!B54</f>
        <v>0</v>
      </c>
      <c r="C54" s="252">
        <f>+'CF RP'!C54</f>
        <v>0</v>
      </c>
      <c r="D54" s="252">
        <f>+'CF RP'!D54</f>
        <v>0</v>
      </c>
      <c r="E54" s="252">
        <f>+'CF RP'!E54</f>
        <v>0</v>
      </c>
      <c r="F54" s="234">
        <f>+'CF RP'!F54</f>
        <v>0</v>
      </c>
      <c r="G54" s="235">
        <f>+'CF RP'!G54</f>
        <v>0</v>
      </c>
      <c r="H54" s="236">
        <f t="shared" si="0"/>
        <v>0</v>
      </c>
      <c r="I54" s="240"/>
      <c r="J54" s="253">
        <f>+'CF RP'!J54</f>
        <v>0</v>
      </c>
      <c r="K54" s="237"/>
      <c r="L54" s="237"/>
    </row>
    <row r="55" spans="1:12" x14ac:dyDescent="0.2">
      <c r="A55" s="250">
        <f>+'CF RP'!A55</f>
        <v>0</v>
      </c>
      <c r="B55" s="251">
        <f>+'CF RP'!B55</f>
        <v>0</v>
      </c>
      <c r="C55" s="252">
        <f>+'CF RP'!C55</f>
        <v>0</v>
      </c>
      <c r="D55" s="252">
        <f>+'CF RP'!D55</f>
        <v>0</v>
      </c>
      <c r="E55" s="252">
        <f>+'CF RP'!E55</f>
        <v>0</v>
      </c>
      <c r="F55" s="234">
        <f>+'CF RP'!F55</f>
        <v>0</v>
      </c>
      <c r="G55" s="235">
        <f>+'CF RP'!G55</f>
        <v>0</v>
      </c>
      <c r="H55" s="236">
        <f t="shared" si="0"/>
        <v>0</v>
      </c>
      <c r="I55" s="240"/>
      <c r="J55" s="253">
        <f>+'CF RP'!J55</f>
        <v>0</v>
      </c>
      <c r="K55" s="237"/>
      <c r="L55" s="237"/>
    </row>
    <row r="56" spans="1:12" x14ac:dyDescent="0.2">
      <c r="A56" s="250">
        <f>+'CF RP'!A56</f>
        <v>0</v>
      </c>
      <c r="B56" s="251">
        <f>+'CF RP'!B56</f>
        <v>0</v>
      </c>
      <c r="C56" s="252">
        <f>+'CF RP'!C56</f>
        <v>0</v>
      </c>
      <c r="D56" s="252">
        <f>+'CF RP'!D56</f>
        <v>0</v>
      </c>
      <c r="E56" s="252">
        <f>+'CF RP'!E56</f>
        <v>0</v>
      </c>
      <c r="F56" s="234">
        <f>+'CF RP'!F56</f>
        <v>0</v>
      </c>
      <c r="G56" s="235">
        <f>+'CF RP'!G56</f>
        <v>0</v>
      </c>
      <c r="H56" s="236">
        <f t="shared" si="0"/>
        <v>0</v>
      </c>
      <c r="I56" s="240"/>
      <c r="J56" s="253">
        <f>+'CF RP'!J56</f>
        <v>0</v>
      </c>
      <c r="K56" s="237"/>
      <c r="L56" s="237"/>
    </row>
    <row r="57" spans="1:12" x14ac:dyDescent="0.2">
      <c r="A57" s="250">
        <f>+'CF RP'!A57</f>
        <v>0</v>
      </c>
      <c r="B57" s="251">
        <f>+'CF RP'!B57</f>
        <v>0</v>
      </c>
      <c r="C57" s="252">
        <f>+'CF RP'!C57</f>
        <v>0</v>
      </c>
      <c r="D57" s="252">
        <f>+'CF RP'!D57</f>
        <v>0</v>
      </c>
      <c r="E57" s="252">
        <f>+'CF RP'!E57</f>
        <v>0</v>
      </c>
      <c r="F57" s="234">
        <f>+'CF RP'!F57</f>
        <v>0</v>
      </c>
      <c r="G57" s="235">
        <f>+'CF RP'!G57</f>
        <v>0</v>
      </c>
      <c r="H57" s="236">
        <f t="shared" si="0"/>
        <v>0</v>
      </c>
      <c r="I57" s="240"/>
      <c r="J57" s="253">
        <f>+'CF RP'!J57</f>
        <v>0</v>
      </c>
      <c r="K57" s="237"/>
      <c r="L57" s="237"/>
    </row>
    <row r="58" spans="1:12" x14ac:dyDescent="0.2">
      <c r="A58" s="250">
        <f>+'CF RP'!A58</f>
        <v>0</v>
      </c>
      <c r="B58" s="251">
        <f>+'CF RP'!B58</f>
        <v>0</v>
      </c>
      <c r="C58" s="252">
        <f>+'CF RP'!C58</f>
        <v>0</v>
      </c>
      <c r="D58" s="252">
        <f>+'CF RP'!D58</f>
        <v>0</v>
      </c>
      <c r="E58" s="252">
        <f>+'CF RP'!E58</f>
        <v>0</v>
      </c>
      <c r="F58" s="234">
        <f>+'CF RP'!F58</f>
        <v>0</v>
      </c>
      <c r="G58" s="235">
        <f>+'CF RP'!G58</f>
        <v>0</v>
      </c>
      <c r="H58" s="236">
        <f t="shared" si="0"/>
        <v>0</v>
      </c>
      <c r="I58" s="240"/>
      <c r="J58" s="253">
        <f>+'CF RP'!J58</f>
        <v>0</v>
      </c>
      <c r="K58" s="237"/>
      <c r="L58" s="237"/>
    </row>
    <row r="59" spans="1:12" x14ac:dyDescent="0.2">
      <c r="A59" s="250">
        <f>+'CF RP'!A59</f>
        <v>0</v>
      </c>
      <c r="B59" s="251">
        <f>+'CF RP'!B59</f>
        <v>0</v>
      </c>
      <c r="C59" s="252">
        <f>+'CF RP'!C59</f>
        <v>0</v>
      </c>
      <c r="D59" s="252">
        <f>+'CF RP'!D59</f>
        <v>0</v>
      </c>
      <c r="E59" s="252">
        <f>+'CF RP'!E59</f>
        <v>0</v>
      </c>
      <c r="F59" s="234">
        <f>+'CF RP'!F59</f>
        <v>0</v>
      </c>
      <c r="G59" s="235">
        <f>+'CF RP'!G59</f>
        <v>0</v>
      </c>
      <c r="H59" s="236">
        <f t="shared" si="0"/>
        <v>0</v>
      </c>
      <c r="I59" s="240"/>
      <c r="J59" s="253">
        <f>+'CF RP'!J59</f>
        <v>0</v>
      </c>
      <c r="K59" s="237"/>
      <c r="L59" s="237"/>
    </row>
    <row r="60" spans="1:12" x14ac:dyDescent="0.2">
      <c r="A60" s="250">
        <f>+'CF RP'!A60</f>
        <v>0</v>
      </c>
      <c r="B60" s="251">
        <f>+'CF RP'!B60</f>
        <v>0</v>
      </c>
      <c r="C60" s="252">
        <f>+'CF RP'!C60</f>
        <v>0</v>
      </c>
      <c r="D60" s="252">
        <f>+'CF RP'!D60</f>
        <v>0</v>
      </c>
      <c r="E60" s="252">
        <f>+'CF RP'!E60</f>
        <v>0</v>
      </c>
      <c r="F60" s="234">
        <f>+'CF RP'!F60</f>
        <v>0</v>
      </c>
      <c r="G60" s="235">
        <f>+'CF RP'!G60</f>
        <v>0</v>
      </c>
      <c r="H60" s="236">
        <f t="shared" si="0"/>
        <v>0</v>
      </c>
      <c r="I60" s="240"/>
      <c r="J60" s="253">
        <f>+'CF RP'!J60</f>
        <v>0</v>
      </c>
      <c r="K60" s="237"/>
      <c r="L60" s="237"/>
    </row>
    <row r="61" spans="1:12" x14ac:dyDescent="0.2">
      <c r="A61" s="250">
        <f>+'CF RP'!A61</f>
        <v>0</v>
      </c>
      <c r="B61" s="251">
        <f>+'CF RP'!B61</f>
        <v>0</v>
      </c>
      <c r="C61" s="252">
        <f>+'CF RP'!C61</f>
        <v>0</v>
      </c>
      <c r="D61" s="252">
        <f>+'CF RP'!D61</f>
        <v>0</v>
      </c>
      <c r="E61" s="252">
        <f>+'CF RP'!E61</f>
        <v>0</v>
      </c>
      <c r="F61" s="234">
        <f>+'CF RP'!F61</f>
        <v>0</v>
      </c>
      <c r="G61" s="235">
        <f>+'CF RP'!G61</f>
        <v>0</v>
      </c>
      <c r="H61" s="236">
        <f t="shared" si="0"/>
        <v>0</v>
      </c>
      <c r="I61" s="240"/>
      <c r="J61" s="253">
        <f>+'CF RP'!J61</f>
        <v>0</v>
      </c>
      <c r="K61" s="237"/>
      <c r="L61" s="237"/>
    </row>
    <row r="62" spans="1:12" x14ac:dyDescent="0.2">
      <c r="A62" s="250">
        <f>+'CF RP'!A62</f>
        <v>0</v>
      </c>
      <c r="B62" s="251">
        <f>+'CF RP'!B62</f>
        <v>0</v>
      </c>
      <c r="C62" s="252">
        <f>+'CF RP'!C62</f>
        <v>0</v>
      </c>
      <c r="D62" s="252">
        <f>+'CF RP'!D62</f>
        <v>0</v>
      </c>
      <c r="E62" s="252">
        <f>+'CF RP'!E62</f>
        <v>0</v>
      </c>
      <c r="F62" s="234">
        <f>+'CF RP'!F62</f>
        <v>0</v>
      </c>
      <c r="G62" s="235">
        <f>+'CF RP'!G62</f>
        <v>0</v>
      </c>
      <c r="H62" s="236">
        <f t="shared" si="0"/>
        <v>0</v>
      </c>
      <c r="I62" s="239"/>
      <c r="J62" s="253">
        <f>+'CF RP'!J62</f>
        <v>0</v>
      </c>
      <c r="K62" s="237"/>
      <c r="L62" s="237"/>
    </row>
    <row r="63" spans="1:12" x14ac:dyDescent="0.2">
      <c r="A63" s="250">
        <f>+'CF RP'!A63</f>
        <v>0</v>
      </c>
      <c r="B63" s="251">
        <f>+'CF RP'!B63</f>
        <v>0</v>
      </c>
      <c r="C63" s="252">
        <f>+'CF RP'!C63</f>
        <v>0</v>
      </c>
      <c r="D63" s="252">
        <f>+'CF RP'!D63</f>
        <v>0</v>
      </c>
      <c r="E63" s="252">
        <f>+'CF RP'!E63</f>
        <v>0</v>
      </c>
      <c r="F63" s="234">
        <f>+'CF RP'!F63</f>
        <v>0</v>
      </c>
      <c r="G63" s="235">
        <f>+'CF RP'!G63</f>
        <v>0</v>
      </c>
      <c r="H63" s="236">
        <f t="shared" si="0"/>
        <v>0</v>
      </c>
      <c r="I63" s="240"/>
      <c r="J63" s="253">
        <f>+'CF RP'!J63</f>
        <v>0</v>
      </c>
      <c r="K63" s="237"/>
      <c r="L63" s="237"/>
    </row>
    <row r="64" spans="1:12" x14ac:dyDescent="0.2">
      <c r="A64" s="250">
        <f>+'CF RP'!A64</f>
        <v>0</v>
      </c>
      <c r="B64" s="251">
        <f>+'CF RP'!B64</f>
        <v>0</v>
      </c>
      <c r="C64" s="252">
        <f>+'CF RP'!C64</f>
        <v>0</v>
      </c>
      <c r="D64" s="252">
        <f>+'CF RP'!D64</f>
        <v>0</v>
      </c>
      <c r="E64" s="252">
        <f>+'CF RP'!E64</f>
        <v>0</v>
      </c>
      <c r="F64" s="234">
        <f>+'CF RP'!F64</f>
        <v>0</v>
      </c>
      <c r="G64" s="235">
        <f>+'CF RP'!G64</f>
        <v>0</v>
      </c>
      <c r="H64" s="236">
        <f t="shared" si="0"/>
        <v>0</v>
      </c>
      <c r="I64" s="240"/>
      <c r="J64" s="253">
        <f>+'CF RP'!J64</f>
        <v>0</v>
      </c>
      <c r="K64" s="237"/>
      <c r="L64" s="237"/>
    </row>
    <row r="65" spans="1:12" x14ac:dyDescent="0.2">
      <c r="A65" s="250">
        <f>+'CF RP'!A65</f>
        <v>0</v>
      </c>
      <c r="B65" s="251">
        <f>+'CF RP'!B65</f>
        <v>0</v>
      </c>
      <c r="C65" s="252">
        <f>+'CF RP'!C65</f>
        <v>0</v>
      </c>
      <c r="D65" s="252">
        <f>+'CF RP'!D65</f>
        <v>0</v>
      </c>
      <c r="E65" s="252">
        <f>+'CF RP'!E65</f>
        <v>0</v>
      </c>
      <c r="F65" s="234">
        <f>+'CF RP'!F65</f>
        <v>0</v>
      </c>
      <c r="G65" s="235">
        <f>+'CF RP'!G65</f>
        <v>0</v>
      </c>
      <c r="H65" s="236">
        <f t="shared" si="0"/>
        <v>0</v>
      </c>
      <c r="I65" s="240"/>
      <c r="J65" s="253">
        <f>+'CF RP'!J65</f>
        <v>0</v>
      </c>
      <c r="K65" s="237"/>
      <c r="L65" s="237"/>
    </row>
    <row r="66" spans="1:12" x14ac:dyDescent="0.2">
      <c r="A66" s="250">
        <f>+'CF RP'!A66</f>
        <v>0</v>
      </c>
      <c r="B66" s="251">
        <f>+'CF RP'!B66</f>
        <v>0</v>
      </c>
      <c r="C66" s="252">
        <f>+'CF RP'!C66</f>
        <v>0</v>
      </c>
      <c r="D66" s="252">
        <f>+'CF RP'!D66</f>
        <v>0</v>
      </c>
      <c r="E66" s="252">
        <f>+'CF RP'!E66</f>
        <v>0</v>
      </c>
      <c r="F66" s="234">
        <f>+'CF RP'!F66</f>
        <v>0</v>
      </c>
      <c r="G66" s="235">
        <f>+'CF RP'!G66</f>
        <v>0</v>
      </c>
      <c r="H66" s="236">
        <f t="shared" si="0"/>
        <v>0</v>
      </c>
      <c r="I66" s="240"/>
      <c r="J66" s="253">
        <f>+'CF RP'!J66</f>
        <v>0</v>
      </c>
      <c r="K66" s="237"/>
      <c r="L66" s="237"/>
    </row>
    <row r="67" spans="1:12" x14ac:dyDescent="0.2">
      <c r="A67" s="250">
        <f>+'CF RP'!A67</f>
        <v>0</v>
      </c>
      <c r="B67" s="251">
        <f>+'CF RP'!B67</f>
        <v>0</v>
      </c>
      <c r="C67" s="252">
        <f>+'CF RP'!C67</f>
        <v>0</v>
      </c>
      <c r="D67" s="252">
        <f>+'CF RP'!D67</f>
        <v>0</v>
      </c>
      <c r="E67" s="252">
        <f>+'CF RP'!E67</f>
        <v>0</v>
      </c>
      <c r="F67" s="234">
        <f>+'CF RP'!F67</f>
        <v>0</v>
      </c>
      <c r="G67" s="247">
        <f>+'CF RP'!G67</f>
        <v>0</v>
      </c>
      <c r="H67" s="236">
        <f t="shared" si="0"/>
        <v>0</v>
      </c>
      <c r="I67" s="248"/>
      <c r="J67" s="253">
        <f>+'CF RP'!J67</f>
        <v>0</v>
      </c>
      <c r="K67" s="248"/>
      <c r="L67" s="248"/>
    </row>
    <row r="68" spans="1:12" x14ac:dyDescent="0.2">
      <c r="A68" s="250">
        <f>+'CF RP'!A68</f>
        <v>0</v>
      </c>
      <c r="B68" s="251">
        <f>+'CF RP'!B68</f>
        <v>0</v>
      </c>
      <c r="C68" s="252">
        <f>+'CF RP'!C68</f>
        <v>0</v>
      </c>
      <c r="D68" s="252">
        <f>+'CF RP'!D68</f>
        <v>0</v>
      </c>
      <c r="E68" s="252">
        <f>+'CF RP'!E68</f>
        <v>0</v>
      </c>
      <c r="F68" s="234">
        <f>+'CF RP'!F68</f>
        <v>0</v>
      </c>
      <c r="G68" s="247">
        <f>+'CF RP'!G68</f>
        <v>0</v>
      </c>
      <c r="H68" s="236">
        <f t="shared" si="0"/>
        <v>0</v>
      </c>
      <c r="I68" s="248"/>
      <c r="J68" s="253">
        <f>+'CF RP'!J68</f>
        <v>0</v>
      </c>
      <c r="K68" s="248"/>
      <c r="L68" s="248"/>
    </row>
    <row r="69" spans="1:12" x14ac:dyDescent="0.2">
      <c r="A69" s="250">
        <f>+'CF RP'!A69</f>
        <v>0</v>
      </c>
      <c r="B69" s="251">
        <f>+'CF RP'!B69</f>
        <v>0</v>
      </c>
      <c r="C69" s="252">
        <f>+'CF RP'!C69</f>
        <v>0</v>
      </c>
      <c r="D69" s="252">
        <f>+'CF RP'!D69</f>
        <v>0</v>
      </c>
      <c r="E69" s="252">
        <f>+'CF RP'!E69</f>
        <v>0</v>
      </c>
      <c r="F69" s="234">
        <f>+'CF RP'!F69</f>
        <v>0</v>
      </c>
      <c r="G69" s="247">
        <f>+'CF RP'!G69</f>
        <v>0</v>
      </c>
      <c r="H69" s="236">
        <f t="shared" ref="H69:H104" si="1">+F69-G69</f>
        <v>0</v>
      </c>
      <c r="I69" s="248"/>
      <c r="J69" s="253">
        <f>+'CF RP'!J69</f>
        <v>0</v>
      </c>
      <c r="K69" s="248"/>
      <c r="L69" s="248"/>
    </row>
    <row r="70" spans="1:12" x14ac:dyDescent="0.2">
      <c r="A70" s="250">
        <f>+'CF RP'!A70</f>
        <v>0</v>
      </c>
      <c r="B70" s="251">
        <f>+'CF RP'!B70</f>
        <v>0</v>
      </c>
      <c r="C70" s="252">
        <f>+'CF RP'!C70</f>
        <v>0</v>
      </c>
      <c r="D70" s="252">
        <f>+'CF RP'!D70</f>
        <v>0</v>
      </c>
      <c r="E70" s="252">
        <f>+'CF RP'!E70</f>
        <v>0</v>
      </c>
      <c r="F70" s="234">
        <f>+'CF RP'!F70</f>
        <v>0</v>
      </c>
      <c r="G70" s="247">
        <f>+'CF RP'!G70</f>
        <v>0</v>
      </c>
      <c r="H70" s="236">
        <f t="shared" si="1"/>
        <v>0</v>
      </c>
      <c r="I70" s="248"/>
      <c r="J70" s="253">
        <f>+'CF RP'!J70</f>
        <v>0</v>
      </c>
      <c r="K70" s="248"/>
      <c r="L70" s="248"/>
    </row>
    <row r="71" spans="1:12" x14ac:dyDescent="0.2">
      <c r="A71" s="250">
        <f>+'CF RP'!A71</f>
        <v>0</v>
      </c>
      <c r="B71" s="251">
        <f>+'CF RP'!B71</f>
        <v>0</v>
      </c>
      <c r="C71" s="252">
        <f>+'CF RP'!C71</f>
        <v>0</v>
      </c>
      <c r="D71" s="252">
        <f>+'CF RP'!D71</f>
        <v>0</v>
      </c>
      <c r="E71" s="252">
        <f>+'CF RP'!E71</f>
        <v>0</v>
      </c>
      <c r="F71" s="234">
        <f>+'CF RP'!F71</f>
        <v>0</v>
      </c>
      <c r="G71" s="247">
        <f>+'CF RP'!G71</f>
        <v>0</v>
      </c>
      <c r="H71" s="236">
        <f t="shared" si="1"/>
        <v>0</v>
      </c>
      <c r="I71" s="248"/>
      <c r="J71" s="253">
        <f>+'CF RP'!J71</f>
        <v>0</v>
      </c>
      <c r="K71" s="248"/>
      <c r="L71" s="248"/>
    </row>
    <row r="72" spans="1:12" x14ac:dyDescent="0.2">
      <c r="A72" s="250">
        <f>+'CF RP'!A72</f>
        <v>0</v>
      </c>
      <c r="B72" s="251">
        <f>+'CF RP'!B72</f>
        <v>0</v>
      </c>
      <c r="C72" s="252">
        <f>+'CF RP'!C72</f>
        <v>0</v>
      </c>
      <c r="D72" s="252">
        <f>+'CF RP'!D72</f>
        <v>0</v>
      </c>
      <c r="E72" s="252">
        <f>+'CF RP'!E72</f>
        <v>0</v>
      </c>
      <c r="F72" s="234">
        <f>+'CF RP'!F72</f>
        <v>0</v>
      </c>
      <c r="G72" s="247">
        <f>+'CF RP'!G72</f>
        <v>0</v>
      </c>
      <c r="H72" s="236">
        <f t="shared" si="1"/>
        <v>0</v>
      </c>
      <c r="I72" s="248"/>
      <c r="J72" s="253">
        <f>+'CF RP'!J72</f>
        <v>0</v>
      </c>
      <c r="K72" s="248"/>
      <c r="L72" s="248"/>
    </row>
    <row r="73" spans="1:12" x14ac:dyDescent="0.2">
      <c r="A73" s="250">
        <f>+'CF RP'!A73</f>
        <v>0</v>
      </c>
      <c r="B73" s="251">
        <f>+'CF RP'!B73</f>
        <v>0</v>
      </c>
      <c r="C73" s="252">
        <f>+'CF RP'!C73</f>
        <v>0</v>
      </c>
      <c r="D73" s="252">
        <f>+'CF RP'!D73</f>
        <v>0</v>
      </c>
      <c r="E73" s="252">
        <f>+'CF RP'!E73</f>
        <v>0</v>
      </c>
      <c r="F73" s="234">
        <f>+'CF RP'!F73</f>
        <v>0</v>
      </c>
      <c r="G73" s="247">
        <f>+'CF RP'!G73</f>
        <v>0</v>
      </c>
      <c r="H73" s="236">
        <f t="shared" si="1"/>
        <v>0</v>
      </c>
      <c r="I73" s="248"/>
      <c r="J73" s="253">
        <f>+'CF RP'!J73</f>
        <v>0</v>
      </c>
      <c r="K73" s="248"/>
      <c r="L73" s="248"/>
    </row>
    <row r="74" spans="1:12" x14ac:dyDescent="0.2">
      <c r="A74" s="250">
        <f>+'CF RP'!A74</f>
        <v>0</v>
      </c>
      <c r="B74" s="251">
        <f>+'CF RP'!B74</f>
        <v>0</v>
      </c>
      <c r="C74" s="252">
        <f>+'CF RP'!C74</f>
        <v>0</v>
      </c>
      <c r="D74" s="252">
        <f>+'CF RP'!D74</f>
        <v>0</v>
      </c>
      <c r="E74" s="252">
        <f>+'CF RP'!E74</f>
        <v>0</v>
      </c>
      <c r="F74" s="234">
        <f>+'CF RP'!F74</f>
        <v>0</v>
      </c>
      <c r="G74" s="247">
        <f>+'CF RP'!G74</f>
        <v>0</v>
      </c>
      <c r="H74" s="236">
        <f t="shared" si="1"/>
        <v>0</v>
      </c>
      <c r="I74" s="248"/>
      <c r="J74" s="253">
        <f>+'CF RP'!J74</f>
        <v>0</v>
      </c>
      <c r="K74" s="248"/>
      <c r="L74" s="248"/>
    </row>
    <row r="75" spans="1:12" x14ac:dyDescent="0.2">
      <c r="A75" s="250">
        <f>+'CF RP'!A75</f>
        <v>0</v>
      </c>
      <c r="B75" s="251">
        <f>+'CF RP'!B75</f>
        <v>0</v>
      </c>
      <c r="C75" s="252">
        <f>+'CF RP'!C75</f>
        <v>0</v>
      </c>
      <c r="D75" s="252">
        <f>+'CF RP'!D75</f>
        <v>0</v>
      </c>
      <c r="E75" s="252">
        <f>+'CF RP'!E75</f>
        <v>0</v>
      </c>
      <c r="F75" s="234">
        <f>+'CF RP'!F75</f>
        <v>0</v>
      </c>
      <c r="G75" s="247">
        <f>+'CF RP'!G75</f>
        <v>0</v>
      </c>
      <c r="H75" s="236">
        <f t="shared" si="1"/>
        <v>0</v>
      </c>
      <c r="I75" s="248"/>
      <c r="J75" s="253">
        <f>+'CF RP'!J75</f>
        <v>0</v>
      </c>
      <c r="K75" s="248"/>
      <c r="L75" s="248"/>
    </row>
    <row r="76" spans="1:12" x14ac:dyDescent="0.2">
      <c r="A76" s="250">
        <f>+'CF RP'!A76</f>
        <v>0</v>
      </c>
      <c r="B76" s="251">
        <f>+'CF RP'!B76</f>
        <v>0</v>
      </c>
      <c r="C76" s="252">
        <f>+'CF RP'!C76</f>
        <v>0</v>
      </c>
      <c r="D76" s="252">
        <f>+'CF RP'!D76</f>
        <v>0</v>
      </c>
      <c r="E76" s="252">
        <f>+'CF RP'!E76</f>
        <v>0</v>
      </c>
      <c r="F76" s="234">
        <f>+'CF RP'!F76</f>
        <v>0</v>
      </c>
      <c r="G76" s="247">
        <f>+'CF RP'!G76</f>
        <v>0</v>
      </c>
      <c r="H76" s="236">
        <f t="shared" si="1"/>
        <v>0</v>
      </c>
      <c r="I76" s="248"/>
      <c r="J76" s="253">
        <f>+'CF RP'!J76</f>
        <v>0</v>
      </c>
      <c r="K76" s="248"/>
      <c r="L76" s="248"/>
    </row>
    <row r="77" spans="1:12" x14ac:dyDescent="0.2">
      <c r="A77" s="250">
        <f>+'CF RP'!A77</f>
        <v>0</v>
      </c>
      <c r="B77" s="251">
        <f>+'CF RP'!B77</f>
        <v>0</v>
      </c>
      <c r="C77" s="252">
        <f>+'CF RP'!C77</f>
        <v>0</v>
      </c>
      <c r="D77" s="252">
        <f>+'CF RP'!D77</f>
        <v>0</v>
      </c>
      <c r="E77" s="252">
        <f>+'CF RP'!E77</f>
        <v>0</v>
      </c>
      <c r="F77" s="234">
        <f>+'CF RP'!F77</f>
        <v>0</v>
      </c>
      <c r="G77" s="247">
        <f>+'CF RP'!G77</f>
        <v>0</v>
      </c>
      <c r="H77" s="236">
        <f t="shared" si="1"/>
        <v>0</v>
      </c>
      <c r="I77" s="248"/>
      <c r="J77" s="253">
        <f>+'CF RP'!J77</f>
        <v>0</v>
      </c>
      <c r="K77" s="248"/>
      <c r="L77" s="248"/>
    </row>
    <row r="78" spans="1:12" x14ac:dyDescent="0.2">
      <c r="A78" s="250">
        <f>+'CF RP'!A78</f>
        <v>0</v>
      </c>
      <c r="B78" s="251">
        <f>+'CF RP'!B78</f>
        <v>0</v>
      </c>
      <c r="C78" s="252">
        <f>+'CF RP'!C78</f>
        <v>0</v>
      </c>
      <c r="D78" s="252">
        <f>+'CF RP'!D78</f>
        <v>0</v>
      </c>
      <c r="E78" s="252">
        <f>+'CF RP'!E78</f>
        <v>0</v>
      </c>
      <c r="F78" s="234">
        <f>+'CF RP'!F78</f>
        <v>0</v>
      </c>
      <c r="G78" s="247">
        <f>+'CF RP'!G78</f>
        <v>0</v>
      </c>
      <c r="H78" s="236">
        <f t="shared" si="1"/>
        <v>0</v>
      </c>
      <c r="I78" s="248"/>
      <c r="J78" s="253">
        <f>+'CF RP'!J78</f>
        <v>0</v>
      </c>
      <c r="K78" s="248"/>
      <c r="L78" s="248"/>
    </row>
    <row r="79" spans="1:12" x14ac:dyDescent="0.2">
      <c r="A79" s="250">
        <f>+'CF RP'!A79</f>
        <v>0</v>
      </c>
      <c r="B79" s="251">
        <f>+'CF RP'!B79</f>
        <v>0</v>
      </c>
      <c r="C79" s="252">
        <f>+'CF RP'!C79</f>
        <v>0</v>
      </c>
      <c r="D79" s="252">
        <f>+'CF RP'!D79</f>
        <v>0</v>
      </c>
      <c r="E79" s="252">
        <f>+'CF RP'!E79</f>
        <v>0</v>
      </c>
      <c r="F79" s="234">
        <f>+'CF RP'!F79</f>
        <v>0</v>
      </c>
      <c r="G79" s="247">
        <f>+'CF RP'!G79</f>
        <v>0</v>
      </c>
      <c r="H79" s="236">
        <f t="shared" si="1"/>
        <v>0</v>
      </c>
      <c r="I79" s="248"/>
      <c r="J79" s="253">
        <f>+'CF RP'!J79</f>
        <v>0</v>
      </c>
      <c r="K79" s="248"/>
      <c r="L79" s="248"/>
    </row>
    <row r="80" spans="1:12" x14ac:dyDescent="0.2">
      <c r="A80" s="250">
        <f>+'CF RP'!A80</f>
        <v>0</v>
      </c>
      <c r="B80" s="251">
        <f>+'CF RP'!B80</f>
        <v>0</v>
      </c>
      <c r="C80" s="252">
        <f>+'CF RP'!C80</f>
        <v>0</v>
      </c>
      <c r="D80" s="252">
        <f>+'CF RP'!D80</f>
        <v>0</v>
      </c>
      <c r="E80" s="252">
        <f>+'CF RP'!E80</f>
        <v>0</v>
      </c>
      <c r="F80" s="234">
        <f>+'CF RP'!F80</f>
        <v>0</v>
      </c>
      <c r="G80" s="247">
        <f>+'CF RP'!G80</f>
        <v>0</v>
      </c>
      <c r="H80" s="236">
        <f t="shared" si="1"/>
        <v>0</v>
      </c>
      <c r="I80" s="248"/>
      <c r="J80" s="253">
        <f>+'CF RP'!J80</f>
        <v>0</v>
      </c>
      <c r="K80" s="248"/>
      <c r="L80" s="248"/>
    </row>
    <row r="81" spans="1:12" x14ac:dyDescent="0.2">
      <c r="A81" s="250">
        <f>+'CF RP'!A81</f>
        <v>0</v>
      </c>
      <c r="B81" s="251">
        <f>+'CF RP'!B81</f>
        <v>0</v>
      </c>
      <c r="C81" s="252">
        <f>+'CF RP'!C81</f>
        <v>0</v>
      </c>
      <c r="D81" s="252">
        <f>+'CF RP'!D81</f>
        <v>0</v>
      </c>
      <c r="E81" s="252">
        <f>+'CF RP'!E81</f>
        <v>0</v>
      </c>
      <c r="F81" s="234">
        <f>+'CF RP'!F81</f>
        <v>0</v>
      </c>
      <c r="G81" s="247">
        <f>+'CF RP'!G81</f>
        <v>0</v>
      </c>
      <c r="H81" s="236">
        <f t="shared" si="1"/>
        <v>0</v>
      </c>
      <c r="I81" s="248"/>
      <c r="J81" s="253">
        <f>+'CF RP'!J81</f>
        <v>0</v>
      </c>
      <c r="K81" s="248"/>
      <c r="L81" s="248"/>
    </row>
    <row r="82" spans="1:12" x14ac:dyDescent="0.2">
      <c r="A82" s="250">
        <f>+'CF RP'!A82</f>
        <v>0</v>
      </c>
      <c r="B82" s="251">
        <f>+'CF RP'!B82</f>
        <v>0</v>
      </c>
      <c r="C82" s="252">
        <f>+'CF RP'!C82</f>
        <v>0</v>
      </c>
      <c r="D82" s="252">
        <f>+'CF RP'!D82</f>
        <v>0</v>
      </c>
      <c r="E82" s="252">
        <f>+'CF RP'!E82</f>
        <v>0</v>
      </c>
      <c r="F82" s="234">
        <f>+'CF RP'!F82</f>
        <v>0</v>
      </c>
      <c r="G82" s="247">
        <f>+'CF RP'!G82</f>
        <v>0</v>
      </c>
      <c r="H82" s="236">
        <f t="shared" si="1"/>
        <v>0</v>
      </c>
      <c r="I82" s="248"/>
      <c r="J82" s="253">
        <f>+'CF RP'!J82</f>
        <v>0</v>
      </c>
      <c r="K82" s="248"/>
      <c r="L82" s="248"/>
    </row>
    <row r="83" spans="1:12" x14ac:dyDescent="0.2">
      <c r="A83" s="250">
        <f>+'CF RP'!A83</f>
        <v>0</v>
      </c>
      <c r="B83" s="251">
        <f>+'CF RP'!B83</f>
        <v>0</v>
      </c>
      <c r="C83" s="252">
        <f>+'CF RP'!C83</f>
        <v>0</v>
      </c>
      <c r="D83" s="252">
        <f>+'CF RP'!D83</f>
        <v>0</v>
      </c>
      <c r="E83" s="252">
        <f>+'CF RP'!E83</f>
        <v>0</v>
      </c>
      <c r="F83" s="234">
        <f>+'CF RP'!F83</f>
        <v>0</v>
      </c>
      <c r="G83" s="247">
        <f>+'CF RP'!G83</f>
        <v>0</v>
      </c>
      <c r="H83" s="236">
        <f t="shared" si="1"/>
        <v>0</v>
      </c>
      <c r="I83" s="248"/>
      <c r="J83" s="253">
        <f>+'CF RP'!J83</f>
        <v>0</v>
      </c>
      <c r="K83" s="248"/>
      <c r="L83" s="248"/>
    </row>
    <row r="84" spans="1:12" x14ac:dyDescent="0.2">
      <c r="A84" s="250">
        <f>+'CF RP'!A84</f>
        <v>0</v>
      </c>
      <c r="B84" s="251">
        <f>+'CF RP'!B84</f>
        <v>0</v>
      </c>
      <c r="C84" s="252">
        <f>+'CF RP'!C84</f>
        <v>0</v>
      </c>
      <c r="D84" s="252">
        <f>+'CF RP'!D84</f>
        <v>0</v>
      </c>
      <c r="E84" s="252">
        <f>+'CF RP'!E84</f>
        <v>0</v>
      </c>
      <c r="F84" s="234">
        <f>+'CF RP'!F84</f>
        <v>0</v>
      </c>
      <c r="G84" s="247">
        <f>+'CF RP'!G84</f>
        <v>0</v>
      </c>
      <c r="H84" s="236">
        <f t="shared" si="1"/>
        <v>0</v>
      </c>
      <c r="I84" s="248"/>
      <c r="J84" s="253">
        <f>+'CF RP'!J84</f>
        <v>0</v>
      </c>
      <c r="K84" s="248"/>
      <c r="L84" s="248"/>
    </row>
    <row r="85" spans="1:12" x14ac:dyDescent="0.2">
      <c r="A85" s="250">
        <f>+'CF RP'!A85</f>
        <v>0</v>
      </c>
      <c r="B85" s="251">
        <f>+'CF RP'!B85</f>
        <v>0</v>
      </c>
      <c r="C85" s="252">
        <f>+'CF RP'!C85</f>
        <v>0</v>
      </c>
      <c r="D85" s="252">
        <f>+'CF RP'!D85</f>
        <v>0</v>
      </c>
      <c r="E85" s="252">
        <f>+'CF RP'!E85</f>
        <v>0</v>
      </c>
      <c r="F85" s="234">
        <f>+'CF RP'!F85</f>
        <v>0</v>
      </c>
      <c r="G85" s="247">
        <f>+'CF RP'!G85</f>
        <v>0</v>
      </c>
      <c r="H85" s="236">
        <f t="shared" si="1"/>
        <v>0</v>
      </c>
      <c r="I85" s="248"/>
      <c r="J85" s="253">
        <f>+'CF RP'!J85</f>
        <v>0</v>
      </c>
      <c r="K85" s="248"/>
      <c r="L85" s="248"/>
    </row>
    <row r="86" spans="1:12" x14ac:dyDescent="0.2">
      <c r="A86" s="250">
        <f>+'CF RP'!A86</f>
        <v>0</v>
      </c>
      <c r="B86" s="251">
        <f>+'CF RP'!B86</f>
        <v>0</v>
      </c>
      <c r="C86" s="252">
        <f>+'CF RP'!C86</f>
        <v>0</v>
      </c>
      <c r="D86" s="252">
        <f>+'CF RP'!D86</f>
        <v>0</v>
      </c>
      <c r="E86" s="252">
        <f>+'CF RP'!E86</f>
        <v>0</v>
      </c>
      <c r="F86" s="234">
        <f>+'CF RP'!F86</f>
        <v>0</v>
      </c>
      <c r="G86" s="247">
        <f>+'CF RP'!G86</f>
        <v>0</v>
      </c>
      <c r="H86" s="236">
        <f t="shared" si="1"/>
        <v>0</v>
      </c>
      <c r="I86" s="248"/>
      <c r="J86" s="253">
        <f>+'CF RP'!J86</f>
        <v>0</v>
      </c>
      <c r="K86" s="248"/>
      <c r="L86" s="248"/>
    </row>
    <row r="87" spans="1:12" x14ac:dyDescent="0.2">
      <c r="A87" s="250">
        <f>+'CF RP'!A87</f>
        <v>0</v>
      </c>
      <c r="B87" s="251">
        <f>+'CF RP'!B87</f>
        <v>0</v>
      </c>
      <c r="C87" s="252">
        <f>+'CF RP'!C87</f>
        <v>0</v>
      </c>
      <c r="D87" s="252">
        <f>+'CF RP'!D87</f>
        <v>0</v>
      </c>
      <c r="E87" s="252">
        <f>+'CF RP'!E87</f>
        <v>0</v>
      </c>
      <c r="F87" s="234">
        <f>+'CF RP'!F87</f>
        <v>0</v>
      </c>
      <c r="G87" s="247">
        <f>+'CF RP'!G87</f>
        <v>0</v>
      </c>
      <c r="H87" s="236">
        <f t="shared" si="1"/>
        <v>0</v>
      </c>
      <c r="I87" s="248"/>
      <c r="J87" s="253">
        <f>+'CF RP'!J87</f>
        <v>0</v>
      </c>
      <c r="K87" s="248"/>
      <c r="L87" s="248"/>
    </row>
    <row r="88" spans="1:12" x14ac:dyDescent="0.2">
      <c r="A88" s="250">
        <f>+'CF RP'!A88</f>
        <v>0</v>
      </c>
      <c r="B88" s="251">
        <f>+'CF RP'!B88</f>
        <v>0</v>
      </c>
      <c r="C88" s="252">
        <f>+'CF RP'!C88</f>
        <v>0</v>
      </c>
      <c r="D88" s="252">
        <f>+'CF RP'!D88</f>
        <v>0</v>
      </c>
      <c r="E88" s="252">
        <f>+'CF RP'!E88</f>
        <v>0</v>
      </c>
      <c r="F88" s="234">
        <f>+'CF RP'!F88</f>
        <v>0</v>
      </c>
      <c r="G88" s="247">
        <f>+'CF RP'!G88</f>
        <v>0</v>
      </c>
      <c r="H88" s="236">
        <f t="shared" si="1"/>
        <v>0</v>
      </c>
      <c r="I88" s="248"/>
      <c r="J88" s="253">
        <f>+'CF RP'!J88</f>
        <v>0</v>
      </c>
      <c r="K88" s="248"/>
      <c r="L88" s="248"/>
    </row>
    <row r="89" spans="1:12" x14ac:dyDescent="0.2">
      <c r="A89" s="250">
        <f>+'CF RP'!A89</f>
        <v>0</v>
      </c>
      <c r="B89" s="251">
        <f>+'CF RP'!B89</f>
        <v>0</v>
      </c>
      <c r="C89" s="252">
        <f>+'CF RP'!C89</f>
        <v>0</v>
      </c>
      <c r="D89" s="252">
        <f>+'CF RP'!D89</f>
        <v>0</v>
      </c>
      <c r="E89" s="252">
        <f>+'CF RP'!E89</f>
        <v>0</v>
      </c>
      <c r="F89" s="234">
        <f>+'CF RP'!F89</f>
        <v>0</v>
      </c>
      <c r="G89" s="247">
        <f>+'CF RP'!G89</f>
        <v>0</v>
      </c>
      <c r="H89" s="236">
        <f t="shared" si="1"/>
        <v>0</v>
      </c>
      <c r="I89" s="248"/>
      <c r="J89" s="253">
        <f>+'CF RP'!J89</f>
        <v>0</v>
      </c>
      <c r="K89" s="248"/>
      <c r="L89" s="248"/>
    </row>
    <row r="90" spans="1:12" x14ac:dyDescent="0.2">
      <c r="A90" s="250">
        <f>+'CF RP'!A90</f>
        <v>0</v>
      </c>
      <c r="B90" s="251">
        <f>+'CF RP'!B90</f>
        <v>0</v>
      </c>
      <c r="C90" s="252">
        <f>+'CF RP'!C90</f>
        <v>0</v>
      </c>
      <c r="D90" s="252">
        <f>+'CF RP'!D90</f>
        <v>0</v>
      </c>
      <c r="E90" s="252">
        <f>+'CF RP'!E90</f>
        <v>0</v>
      </c>
      <c r="F90" s="234">
        <f>+'CF RP'!F90</f>
        <v>0</v>
      </c>
      <c r="G90" s="247">
        <f>+'CF RP'!G90</f>
        <v>0</v>
      </c>
      <c r="H90" s="236">
        <f t="shared" si="1"/>
        <v>0</v>
      </c>
      <c r="I90" s="248"/>
      <c r="J90" s="253">
        <f>+'CF RP'!J90</f>
        <v>0</v>
      </c>
      <c r="K90" s="248"/>
      <c r="L90" s="248"/>
    </row>
    <row r="91" spans="1:12" x14ac:dyDescent="0.2">
      <c r="A91" s="250">
        <f>+'CF RP'!A91</f>
        <v>0</v>
      </c>
      <c r="B91" s="251">
        <f>+'CF RP'!B91</f>
        <v>0</v>
      </c>
      <c r="C91" s="252">
        <f>+'CF RP'!C91</f>
        <v>0</v>
      </c>
      <c r="D91" s="252">
        <f>+'CF RP'!D91</f>
        <v>0</v>
      </c>
      <c r="E91" s="252">
        <f>+'CF RP'!E91</f>
        <v>0</v>
      </c>
      <c r="F91" s="234">
        <f>+'CF RP'!F91</f>
        <v>0</v>
      </c>
      <c r="G91" s="247">
        <f>+'CF RP'!G91</f>
        <v>0</v>
      </c>
      <c r="H91" s="236">
        <f t="shared" si="1"/>
        <v>0</v>
      </c>
      <c r="I91" s="248"/>
      <c r="J91" s="253">
        <f>+'CF RP'!J91</f>
        <v>0</v>
      </c>
      <c r="K91" s="248"/>
      <c r="L91" s="248"/>
    </row>
    <row r="92" spans="1:12" x14ac:dyDescent="0.2">
      <c r="A92" s="250">
        <f>+'CF RP'!A92</f>
        <v>0</v>
      </c>
      <c r="B92" s="251">
        <f>+'CF RP'!B92</f>
        <v>0</v>
      </c>
      <c r="C92" s="252">
        <f>+'CF RP'!C92</f>
        <v>0</v>
      </c>
      <c r="D92" s="252">
        <f>+'CF RP'!D92</f>
        <v>0</v>
      </c>
      <c r="E92" s="252">
        <f>+'CF RP'!E92</f>
        <v>0</v>
      </c>
      <c r="F92" s="234">
        <f>+'CF RP'!F92</f>
        <v>0</v>
      </c>
      <c r="G92" s="247">
        <f>+'CF RP'!G92</f>
        <v>0</v>
      </c>
      <c r="H92" s="236">
        <f t="shared" si="1"/>
        <v>0</v>
      </c>
      <c r="I92" s="248"/>
      <c r="J92" s="253">
        <f>+'CF RP'!J92</f>
        <v>0</v>
      </c>
      <c r="K92" s="248"/>
      <c r="L92" s="248"/>
    </row>
    <row r="93" spans="1:12" x14ac:dyDescent="0.2">
      <c r="A93" s="250">
        <f>+'CF RP'!A93</f>
        <v>0</v>
      </c>
      <c r="B93" s="251">
        <f>+'CF RP'!B93</f>
        <v>0</v>
      </c>
      <c r="C93" s="252">
        <f>+'CF RP'!C93</f>
        <v>0</v>
      </c>
      <c r="D93" s="252">
        <f>+'CF RP'!D93</f>
        <v>0</v>
      </c>
      <c r="E93" s="252">
        <f>+'CF RP'!E93</f>
        <v>0</v>
      </c>
      <c r="F93" s="234">
        <f>+'CF RP'!F93</f>
        <v>0</v>
      </c>
      <c r="G93" s="247">
        <f>+'CF RP'!G93</f>
        <v>0</v>
      </c>
      <c r="H93" s="236">
        <f t="shared" si="1"/>
        <v>0</v>
      </c>
      <c r="I93" s="248"/>
      <c r="J93" s="253">
        <f>+'CF RP'!J93</f>
        <v>0</v>
      </c>
      <c r="K93" s="248"/>
      <c r="L93" s="248"/>
    </row>
    <row r="94" spans="1:12" x14ac:dyDescent="0.2">
      <c r="A94" s="250">
        <f>+'CF RP'!A94</f>
        <v>0</v>
      </c>
      <c r="B94" s="251">
        <f>+'CF RP'!B94</f>
        <v>0</v>
      </c>
      <c r="C94" s="252">
        <f>+'CF RP'!C94</f>
        <v>0</v>
      </c>
      <c r="D94" s="252">
        <f>+'CF RP'!D94</f>
        <v>0</v>
      </c>
      <c r="E94" s="252">
        <f>+'CF RP'!E94</f>
        <v>0</v>
      </c>
      <c r="F94" s="234">
        <f>+'CF RP'!F94</f>
        <v>0</v>
      </c>
      <c r="G94" s="247">
        <f>+'CF RP'!G94</f>
        <v>0</v>
      </c>
      <c r="H94" s="236">
        <f t="shared" si="1"/>
        <v>0</v>
      </c>
      <c r="I94" s="248"/>
      <c r="J94" s="253">
        <f>+'CF RP'!J94</f>
        <v>0</v>
      </c>
      <c r="K94" s="248"/>
      <c r="L94" s="248"/>
    </row>
    <row r="95" spans="1:12" x14ac:dyDescent="0.2">
      <c r="A95" s="250">
        <f>+'CF RP'!A95</f>
        <v>0</v>
      </c>
      <c r="B95" s="251">
        <f>+'CF RP'!B95</f>
        <v>0</v>
      </c>
      <c r="C95" s="252">
        <f>+'CF RP'!C95</f>
        <v>0</v>
      </c>
      <c r="D95" s="252">
        <f>+'CF RP'!D95</f>
        <v>0</v>
      </c>
      <c r="E95" s="252">
        <f>+'CF RP'!E95</f>
        <v>0</v>
      </c>
      <c r="F95" s="234">
        <f>+'CF RP'!F95</f>
        <v>0</v>
      </c>
      <c r="G95" s="247">
        <f>+'CF RP'!G95</f>
        <v>0</v>
      </c>
      <c r="H95" s="236">
        <f t="shared" si="1"/>
        <v>0</v>
      </c>
      <c r="I95" s="248"/>
      <c r="J95" s="253">
        <f>+'CF RP'!J95</f>
        <v>0</v>
      </c>
      <c r="K95" s="248"/>
      <c r="L95" s="248"/>
    </row>
    <row r="96" spans="1:12" x14ac:dyDescent="0.2">
      <c r="A96" s="250">
        <f>+'CF RP'!A96</f>
        <v>0</v>
      </c>
      <c r="B96" s="251">
        <f>+'CF RP'!B96</f>
        <v>0</v>
      </c>
      <c r="C96" s="252">
        <f>+'CF RP'!C96</f>
        <v>0</v>
      </c>
      <c r="D96" s="252">
        <f>+'CF RP'!D96</f>
        <v>0</v>
      </c>
      <c r="E96" s="252">
        <f>+'CF RP'!E96</f>
        <v>0</v>
      </c>
      <c r="F96" s="234">
        <f>+'CF RP'!F96</f>
        <v>0</v>
      </c>
      <c r="G96" s="247">
        <f>+'CF RP'!G96</f>
        <v>0</v>
      </c>
      <c r="H96" s="236">
        <f t="shared" si="1"/>
        <v>0</v>
      </c>
      <c r="I96" s="248"/>
      <c r="J96" s="253">
        <f>+'CF RP'!J96</f>
        <v>0</v>
      </c>
      <c r="K96" s="248"/>
      <c r="L96" s="248"/>
    </row>
    <row r="97" spans="1:12" x14ac:dyDescent="0.2">
      <c r="A97" s="250">
        <f>+'CF RP'!A97</f>
        <v>0</v>
      </c>
      <c r="B97" s="251">
        <f>+'CF RP'!B97</f>
        <v>0</v>
      </c>
      <c r="C97" s="252">
        <f>+'CF RP'!C97</f>
        <v>0</v>
      </c>
      <c r="D97" s="252">
        <f>+'CF RP'!D97</f>
        <v>0</v>
      </c>
      <c r="E97" s="252">
        <f>+'CF RP'!E97</f>
        <v>0</v>
      </c>
      <c r="F97" s="234">
        <f>+'CF RP'!F97</f>
        <v>0</v>
      </c>
      <c r="G97" s="247">
        <f>+'CF RP'!G97</f>
        <v>0</v>
      </c>
      <c r="H97" s="236">
        <f t="shared" si="1"/>
        <v>0</v>
      </c>
      <c r="I97" s="248"/>
      <c r="J97" s="253">
        <f>+'CF RP'!J97</f>
        <v>0</v>
      </c>
      <c r="K97" s="248"/>
      <c r="L97" s="248"/>
    </row>
    <row r="98" spans="1:12" x14ac:dyDescent="0.2">
      <c r="A98" s="250">
        <f>+'CF RP'!A98</f>
        <v>0</v>
      </c>
      <c r="B98" s="251">
        <f>+'CF RP'!B98</f>
        <v>0</v>
      </c>
      <c r="C98" s="252">
        <f>+'CF RP'!C98</f>
        <v>0</v>
      </c>
      <c r="D98" s="252">
        <f>+'CF RP'!D98</f>
        <v>0</v>
      </c>
      <c r="E98" s="252">
        <f>+'CF RP'!E98</f>
        <v>0</v>
      </c>
      <c r="F98" s="234">
        <f>+'CF RP'!F98</f>
        <v>0</v>
      </c>
      <c r="G98" s="247">
        <f>+'CF RP'!G98</f>
        <v>0</v>
      </c>
      <c r="H98" s="236">
        <f t="shared" si="1"/>
        <v>0</v>
      </c>
      <c r="I98" s="248"/>
      <c r="J98" s="253">
        <f>+'CF RP'!J98</f>
        <v>0</v>
      </c>
      <c r="K98" s="248"/>
      <c r="L98" s="248"/>
    </row>
    <row r="99" spans="1:12" x14ac:dyDescent="0.2">
      <c r="A99" s="250">
        <f>+'CF RP'!A99</f>
        <v>0</v>
      </c>
      <c r="B99" s="251">
        <f>+'CF RP'!B99</f>
        <v>0</v>
      </c>
      <c r="C99" s="252">
        <f>+'CF RP'!C99</f>
        <v>0</v>
      </c>
      <c r="D99" s="252">
        <f>+'CF RP'!D99</f>
        <v>0</v>
      </c>
      <c r="E99" s="252">
        <f>+'CF RP'!E99</f>
        <v>0</v>
      </c>
      <c r="F99" s="234">
        <f>+'CF RP'!F99</f>
        <v>0</v>
      </c>
      <c r="G99" s="247">
        <f>+'CF RP'!G99</f>
        <v>0</v>
      </c>
      <c r="H99" s="236">
        <f t="shared" si="1"/>
        <v>0</v>
      </c>
      <c r="I99" s="248"/>
      <c r="J99" s="253">
        <f>+'CF RP'!J99</f>
        <v>0</v>
      </c>
      <c r="K99" s="248"/>
      <c r="L99" s="248"/>
    </row>
    <row r="100" spans="1:12" x14ac:dyDescent="0.2">
      <c r="A100" s="250">
        <f>+'CF RP'!A100</f>
        <v>0</v>
      </c>
      <c r="B100" s="251">
        <f>+'CF RP'!B100</f>
        <v>0</v>
      </c>
      <c r="C100" s="252">
        <f>+'CF RP'!C100</f>
        <v>0</v>
      </c>
      <c r="D100" s="252">
        <f>+'CF RP'!D100</f>
        <v>0</v>
      </c>
      <c r="E100" s="252">
        <f>+'CF RP'!E100</f>
        <v>0</v>
      </c>
      <c r="F100" s="234">
        <f>+'CF RP'!F100</f>
        <v>0</v>
      </c>
      <c r="G100" s="247">
        <f>+'CF RP'!G100</f>
        <v>0</v>
      </c>
      <c r="H100" s="236">
        <f t="shared" si="1"/>
        <v>0</v>
      </c>
      <c r="I100" s="248"/>
      <c r="J100" s="253">
        <f>+'CF RP'!J100</f>
        <v>0</v>
      </c>
      <c r="K100" s="248"/>
      <c r="L100" s="248"/>
    </row>
    <row r="101" spans="1:12" x14ac:dyDescent="0.2">
      <c r="A101" s="250">
        <f>+'CF RP'!A101</f>
        <v>0</v>
      </c>
      <c r="B101" s="251">
        <f>+'CF RP'!B101</f>
        <v>0</v>
      </c>
      <c r="C101" s="252">
        <f>+'CF RP'!C101</f>
        <v>0</v>
      </c>
      <c r="D101" s="252">
        <f>+'CF RP'!D101</f>
        <v>0</v>
      </c>
      <c r="E101" s="252">
        <f>+'CF RP'!E101</f>
        <v>0</v>
      </c>
      <c r="F101" s="234">
        <f>+'CF RP'!F101</f>
        <v>0</v>
      </c>
      <c r="G101" s="247">
        <f>+'CF RP'!G101</f>
        <v>0</v>
      </c>
      <c r="H101" s="236">
        <f t="shared" si="1"/>
        <v>0</v>
      </c>
      <c r="I101" s="248"/>
      <c r="J101" s="253">
        <f>+'CF RP'!J101</f>
        <v>0</v>
      </c>
      <c r="K101" s="248"/>
      <c r="L101" s="248"/>
    </row>
    <row r="102" spans="1:12" x14ac:dyDescent="0.2">
      <c r="A102" s="250">
        <f>+'CF RP'!A102</f>
        <v>0</v>
      </c>
      <c r="B102" s="251">
        <f>+'CF RP'!B102</f>
        <v>0</v>
      </c>
      <c r="C102" s="252">
        <f>+'CF RP'!C102</f>
        <v>0</v>
      </c>
      <c r="D102" s="252">
        <f>+'CF RP'!D102</f>
        <v>0</v>
      </c>
      <c r="E102" s="252">
        <f>+'CF RP'!E102</f>
        <v>0</v>
      </c>
      <c r="F102" s="234">
        <f>+'CF RP'!F102</f>
        <v>0</v>
      </c>
      <c r="G102" s="247">
        <f>+'CF RP'!G102</f>
        <v>0</v>
      </c>
      <c r="H102" s="236">
        <f t="shared" si="1"/>
        <v>0</v>
      </c>
      <c r="I102" s="248"/>
      <c r="J102" s="253">
        <f>+'CF RP'!J102</f>
        <v>0</v>
      </c>
      <c r="K102" s="248"/>
      <c r="L102" s="248"/>
    </row>
    <row r="103" spans="1:12" x14ac:dyDescent="0.2">
      <c r="A103" s="250">
        <f>+'CF RP'!A103</f>
        <v>0</v>
      </c>
      <c r="B103" s="251">
        <f>+'CF RP'!B103</f>
        <v>0</v>
      </c>
      <c r="C103" s="252">
        <f>+'CF RP'!C103</f>
        <v>0</v>
      </c>
      <c r="D103" s="252">
        <f>+'CF RP'!D103</f>
        <v>0</v>
      </c>
      <c r="E103" s="252">
        <f>+'CF RP'!E103</f>
        <v>0</v>
      </c>
      <c r="F103" s="234">
        <f>+'CF RP'!F103</f>
        <v>0</v>
      </c>
      <c r="G103" s="247">
        <f>+'CF RP'!G103</f>
        <v>0</v>
      </c>
      <c r="H103" s="236">
        <f t="shared" si="1"/>
        <v>0</v>
      </c>
      <c r="I103" s="248"/>
      <c r="J103" s="253">
        <f>+'CF RP'!J103</f>
        <v>0</v>
      </c>
      <c r="K103" s="248"/>
      <c r="L103" s="248"/>
    </row>
    <row r="104" spans="1:12" x14ac:dyDescent="0.2">
      <c r="A104" s="250">
        <f>+'CF RP'!A104</f>
        <v>0</v>
      </c>
      <c r="B104" s="251">
        <f>+'CF RP'!B104</f>
        <v>0</v>
      </c>
      <c r="C104" s="252">
        <f>+'CF RP'!C104</f>
        <v>0</v>
      </c>
      <c r="D104" s="252">
        <f>+'CF RP'!D104</f>
        <v>0</v>
      </c>
      <c r="E104" s="252">
        <f>+'CF RP'!E104</f>
        <v>0</v>
      </c>
      <c r="F104" s="234">
        <f>+'CF RP'!F104</f>
        <v>0</v>
      </c>
      <c r="G104" s="247">
        <f>+'CF RP'!G104</f>
        <v>0</v>
      </c>
      <c r="H104" s="236">
        <f t="shared" si="1"/>
        <v>0</v>
      </c>
      <c r="I104" s="248"/>
      <c r="J104" s="253">
        <f>+'CF RP'!J104</f>
        <v>0</v>
      </c>
      <c r="K104" s="248"/>
      <c r="L104" s="24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8"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4"/>
    <col min="2" max="2" width="38.42578125" style="125" customWidth="1"/>
    <col min="3" max="3" width="100.7109375" style="124" customWidth="1"/>
    <col min="4" max="4" width="35.140625" style="124" customWidth="1"/>
    <col min="5" max="16384" width="8.7109375" style="124"/>
  </cols>
  <sheetData>
    <row r="2" spans="1:4" ht="30" customHeight="1" thickBot="1" x14ac:dyDescent="0.25">
      <c r="C2" s="126" t="s">
        <v>136</v>
      </c>
      <c r="D2" s="127">
        <f>SUM(D4:D50)</f>
        <v>0</v>
      </c>
    </row>
    <row r="3" spans="1:4" ht="18.75" x14ac:dyDescent="0.2">
      <c r="B3" s="258" t="s">
        <v>120</v>
      </c>
      <c r="C3" s="258" t="s">
        <v>137</v>
      </c>
      <c r="D3" s="258" t="s">
        <v>138</v>
      </c>
    </row>
    <row r="4" spans="1:4" ht="14.25" x14ac:dyDescent="0.2">
      <c r="A4" s="124">
        <v>1</v>
      </c>
      <c r="B4" s="259"/>
      <c r="C4" s="128" t="s">
        <v>132</v>
      </c>
      <c r="D4" s="260">
        <f>SUMPRODUCT(('CF RP'!$A$4:$A$464=B4)*('CF RP'!$I$4:$I$464=C4)*('CF RP'!$G$4:$G$464))</f>
        <v>0</v>
      </c>
    </row>
    <row r="5" spans="1:4" ht="14.25" x14ac:dyDescent="0.2">
      <c r="A5" s="124">
        <v>2</v>
      </c>
      <c r="B5" s="259"/>
      <c r="C5" s="128" t="s">
        <v>133</v>
      </c>
      <c r="D5" s="260">
        <f>SUMPRODUCT(('CF RP'!$A$4:$A$464=B5)*('CF RP'!$I$4:$I$464=C5)*('CF RP'!$G$4:$G$464))</f>
        <v>0</v>
      </c>
    </row>
    <row r="6" spans="1:4" ht="14.25" x14ac:dyDescent="0.2">
      <c r="A6" s="124">
        <v>3</v>
      </c>
      <c r="B6" s="259"/>
      <c r="C6" s="128" t="s">
        <v>81</v>
      </c>
      <c r="D6" s="260">
        <f>SUMPRODUCT(('CF RP'!$A$4:$A$464=B6)*('CF RP'!$I$4:$I$464=C6)*('CF RP'!$G$4:$G$464))</f>
        <v>0</v>
      </c>
    </row>
    <row r="7" spans="1:4" ht="14.25" x14ac:dyDescent="0.2">
      <c r="A7" s="124">
        <v>4</v>
      </c>
      <c r="B7" s="259"/>
      <c r="C7" s="128" t="s">
        <v>134</v>
      </c>
      <c r="D7" s="260">
        <f>SUMPRODUCT(('CF RP'!$A$4:$A$464=B7)*('CF RP'!$I$4:$I$464=C7)*('CF RP'!$G$4:$G$464))</f>
        <v>0</v>
      </c>
    </row>
    <row r="8" spans="1:4" ht="14.25" x14ac:dyDescent="0.2">
      <c r="A8" s="124">
        <v>5</v>
      </c>
      <c r="B8" s="259"/>
      <c r="C8" s="128" t="s">
        <v>135</v>
      </c>
      <c r="D8" s="260">
        <f>SUMPRODUCT(('CF RP'!$A$4:$A$464=B8)*('CF RP'!$I$4:$I$464=C8)*('CF RP'!$G$4:$G$464))</f>
        <v>0</v>
      </c>
    </row>
    <row r="9" spans="1:4" ht="14.25" x14ac:dyDescent="0.2">
      <c r="A9" s="124">
        <v>1</v>
      </c>
      <c r="B9" s="232"/>
      <c r="C9" s="129" t="s">
        <v>132</v>
      </c>
      <c r="D9" s="261">
        <f>SUMPRODUCT(('CF RP'!$A$4:$A$464=B9)*('CF RP'!$I$4:$I$464=C9)*('CF RP'!$G$4:$G$464))</f>
        <v>0</v>
      </c>
    </row>
    <row r="10" spans="1:4" ht="14.25" x14ac:dyDescent="0.2">
      <c r="A10" s="124">
        <v>2</v>
      </c>
      <c r="B10" s="232"/>
      <c r="C10" s="129" t="s">
        <v>133</v>
      </c>
      <c r="D10" s="261">
        <f>SUMPRODUCT(('CF RP'!$A$4:$A$464=B10)*('CF RP'!$I$4:$I$464=C10)*('CF RP'!$G$4:$G$464))</f>
        <v>0</v>
      </c>
    </row>
    <row r="11" spans="1:4" ht="14.25" x14ac:dyDescent="0.2">
      <c r="A11" s="124">
        <v>3</v>
      </c>
      <c r="B11" s="232"/>
      <c r="C11" s="129" t="s">
        <v>81</v>
      </c>
      <c r="D11" s="261">
        <f>SUMPRODUCT(('CF RP'!$A$4:$A$464=B11)*('CF RP'!$I$4:$I$464=C11)*('CF RP'!$G$4:$G$464))</f>
        <v>0</v>
      </c>
    </row>
    <row r="12" spans="1:4" ht="14.25" x14ac:dyDescent="0.2">
      <c r="A12" s="124">
        <v>4</v>
      </c>
      <c r="B12" s="232"/>
      <c r="C12" s="129" t="s">
        <v>134</v>
      </c>
      <c r="D12" s="261">
        <f>SUMPRODUCT(('CF RP'!$A$4:$A$464=B12)*('CF RP'!$I$4:$I$464=C12)*('CF RP'!$G$4:$G$464))</f>
        <v>0</v>
      </c>
    </row>
    <row r="13" spans="1:4" ht="14.25" x14ac:dyDescent="0.2">
      <c r="A13" s="124">
        <v>5</v>
      </c>
      <c r="B13" s="232"/>
      <c r="C13" s="129" t="s">
        <v>135</v>
      </c>
      <c r="D13" s="261">
        <f>SUMPRODUCT(('CF RP'!$A$4:$A$464=B13)*('CF RP'!$I$4:$I$464=C13)*('CF RP'!$G$4:$G$464))</f>
        <v>0</v>
      </c>
    </row>
    <row r="14" spans="1:4" ht="14.25" x14ac:dyDescent="0.2">
      <c r="A14" s="124">
        <v>1</v>
      </c>
      <c r="B14" s="259"/>
      <c r="C14" s="128" t="s">
        <v>132</v>
      </c>
      <c r="D14" s="260">
        <f>SUMPRODUCT(('CF RP'!$A$4:$A$464=B14)*('CF RP'!$I$4:$I$464=C14)*('CF RP'!$G$4:$G$464))</f>
        <v>0</v>
      </c>
    </row>
    <row r="15" spans="1:4" ht="14.25" x14ac:dyDescent="0.2">
      <c r="A15" s="124">
        <v>2</v>
      </c>
      <c r="B15" s="259"/>
      <c r="C15" s="128" t="s">
        <v>133</v>
      </c>
      <c r="D15" s="260">
        <f>SUMPRODUCT(('CF RP'!$A$4:$A$464=B15)*('CF RP'!$I$4:$I$464=C15)*('CF RP'!$G$4:$G$464))</f>
        <v>0</v>
      </c>
    </row>
    <row r="16" spans="1:4" ht="14.25" x14ac:dyDescent="0.2">
      <c r="A16" s="124">
        <v>3</v>
      </c>
      <c r="B16" s="259"/>
      <c r="C16" s="128" t="s">
        <v>81</v>
      </c>
      <c r="D16" s="260">
        <f>SUMPRODUCT(('CF RP'!$A$4:$A$464=B16)*('CF RP'!$I$4:$I$464=C16)*('CF RP'!$G$4:$G$464))</f>
        <v>0</v>
      </c>
    </row>
    <row r="17" spans="1:4" ht="14.25" x14ac:dyDescent="0.2">
      <c r="A17" s="124">
        <v>4</v>
      </c>
      <c r="B17" s="259"/>
      <c r="C17" s="128" t="s">
        <v>134</v>
      </c>
      <c r="D17" s="260">
        <f>SUMPRODUCT(('CF RP'!$A$4:$A$464=B17)*('CF RP'!$I$4:$I$464=C17)*('CF RP'!$G$4:$G$464))</f>
        <v>0</v>
      </c>
    </row>
    <row r="18" spans="1:4" ht="14.25" x14ac:dyDescent="0.2">
      <c r="A18" s="124">
        <v>5</v>
      </c>
      <c r="B18" s="259"/>
      <c r="C18" s="128" t="s">
        <v>135</v>
      </c>
      <c r="D18" s="260">
        <f>SUMPRODUCT(('CF RP'!$A$4:$A$464=B18)*('CF RP'!$I$4:$I$464=C18)*('CF RP'!$G$4:$G$464))</f>
        <v>0</v>
      </c>
    </row>
    <row r="19" spans="1:4" ht="14.25" x14ac:dyDescent="0.2">
      <c r="A19" s="124">
        <v>1</v>
      </c>
      <c r="B19" s="232"/>
      <c r="C19" s="129" t="s">
        <v>132</v>
      </c>
      <c r="D19" s="261">
        <f>SUMPRODUCT(('CF RP'!$A$4:$A$464=B19)*('CF RP'!$I$4:$I$464=C19)*('CF RP'!$G$4:$G$464))</f>
        <v>0</v>
      </c>
    </row>
    <row r="20" spans="1:4" ht="14.25" x14ac:dyDescent="0.2">
      <c r="A20" s="124">
        <v>2</v>
      </c>
      <c r="B20" s="232"/>
      <c r="C20" s="129" t="s">
        <v>133</v>
      </c>
      <c r="D20" s="261">
        <f>SUMPRODUCT(('CF RP'!$A$4:$A$464=B20)*('CF RP'!$I$4:$I$464=C20)*('CF RP'!$G$4:$G$464))</f>
        <v>0</v>
      </c>
    </row>
    <row r="21" spans="1:4" ht="14.25" x14ac:dyDescent="0.2">
      <c r="A21" s="124">
        <v>3</v>
      </c>
      <c r="B21" s="232"/>
      <c r="C21" s="129" t="s">
        <v>81</v>
      </c>
      <c r="D21" s="261">
        <f>SUMPRODUCT(('CF RP'!$A$4:$A$464=B21)*('CF RP'!$I$4:$I$464=C21)*('CF RP'!$G$4:$G$464))</f>
        <v>0</v>
      </c>
    </row>
    <row r="22" spans="1:4" ht="14.25" x14ac:dyDescent="0.2">
      <c r="A22" s="124">
        <v>4</v>
      </c>
      <c r="B22" s="232"/>
      <c r="C22" s="129" t="s">
        <v>134</v>
      </c>
      <c r="D22" s="261">
        <f>SUMPRODUCT(('CF RP'!$A$4:$A$464=B22)*('CF RP'!$I$4:$I$464=C22)*('CF RP'!$G$4:$G$464))</f>
        <v>0</v>
      </c>
    </row>
    <row r="23" spans="1:4" ht="14.25" x14ac:dyDescent="0.2">
      <c r="A23" s="124">
        <v>5</v>
      </c>
      <c r="B23" s="232"/>
      <c r="C23" s="129" t="s">
        <v>135</v>
      </c>
      <c r="D23" s="261">
        <f>SUMPRODUCT(('CF RP'!$A$4:$A$464=B23)*('CF RP'!$I$4:$I$464=C23)*('CF RP'!$G$4:$G$464))</f>
        <v>0</v>
      </c>
    </row>
    <row r="24" spans="1:4" ht="14.25" x14ac:dyDescent="0.2">
      <c r="A24" s="124">
        <v>1</v>
      </c>
      <c r="B24" s="259"/>
      <c r="C24" s="128" t="s">
        <v>132</v>
      </c>
      <c r="D24" s="260">
        <f>SUMPRODUCT(('CF RP'!$A$4:$A$464=B24)*('CF RP'!$I$4:$I$464=C24)*('CF RP'!$G$4:$G$464))</f>
        <v>0</v>
      </c>
    </row>
    <row r="25" spans="1:4" ht="14.25" x14ac:dyDescent="0.2">
      <c r="A25" s="124">
        <v>2</v>
      </c>
      <c r="B25" s="259"/>
      <c r="C25" s="128" t="s">
        <v>133</v>
      </c>
      <c r="D25" s="260">
        <f>SUMPRODUCT(('CF RP'!$A$4:$A$464=B25)*('CF RP'!$I$4:$I$464=C25)*('CF RP'!$G$4:$G$464))</f>
        <v>0</v>
      </c>
    </row>
    <row r="26" spans="1:4" ht="14.25" x14ac:dyDescent="0.2">
      <c r="A26" s="124">
        <v>3</v>
      </c>
      <c r="B26" s="259"/>
      <c r="C26" s="128" t="s">
        <v>81</v>
      </c>
      <c r="D26" s="260">
        <f>SUMPRODUCT(('CF RP'!$A$4:$A$464=B26)*('CF RP'!$I$4:$I$464=C26)*('CF RP'!$G$4:$G$464))</f>
        <v>0</v>
      </c>
    </row>
    <row r="27" spans="1:4" ht="14.25" x14ac:dyDescent="0.2">
      <c r="A27" s="124">
        <v>4</v>
      </c>
      <c r="B27" s="259"/>
      <c r="C27" s="128" t="s">
        <v>134</v>
      </c>
      <c r="D27" s="260">
        <f>SUMPRODUCT(('CF RP'!$A$4:$A$464=B27)*('CF RP'!$I$4:$I$464=C27)*('CF RP'!$G$4:$G$464))</f>
        <v>0</v>
      </c>
    </row>
    <row r="28" spans="1:4" ht="14.25" x14ac:dyDescent="0.2">
      <c r="A28" s="124">
        <v>5</v>
      </c>
      <c r="B28" s="259"/>
      <c r="C28" s="128" t="s">
        <v>135</v>
      </c>
      <c r="D28" s="260">
        <f>SUMPRODUCT(('CF RP'!$A$4:$A$464=B28)*('CF RP'!$I$4:$I$464=C28)*('CF RP'!$G$4:$G$464))</f>
        <v>0</v>
      </c>
    </row>
    <row r="29" spans="1:4" ht="14.25" x14ac:dyDescent="0.2">
      <c r="A29" s="124">
        <v>1</v>
      </c>
      <c r="B29" s="232"/>
      <c r="C29" s="129"/>
      <c r="D29" s="261">
        <f>SUMPRODUCT(('CF RP'!$A$4:$A$464=B29)*('CF RP'!$I$4:$I$464=C29)*('CF RP'!$G$4:$G$464))</f>
        <v>0</v>
      </c>
    </row>
    <row r="30" spans="1:4" ht="14.25" x14ac:dyDescent="0.2">
      <c r="A30" s="124">
        <v>2</v>
      </c>
      <c r="B30" s="232"/>
      <c r="C30" s="129"/>
      <c r="D30" s="261">
        <f>SUMPRODUCT(('CF RP'!$A$4:$A$464=B30)*('CF RP'!$I$4:$I$464=C30)*('CF RP'!$G$4:$G$464))</f>
        <v>0</v>
      </c>
    </row>
    <row r="31" spans="1:4" ht="14.25" x14ac:dyDescent="0.2">
      <c r="A31" s="124">
        <v>3</v>
      </c>
      <c r="B31" s="232"/>
      <c r="C31" s="129"/>
      <c r="D31" s="261">
        <f>SUMPRODUCT(('CF RP'!$A$4:$A$464=B31)*('CF RP'!$I$4:$I$464=C31)*('CF RP'!$G$4:$G$464))</f>
        <v>0</v>
      </c>
    </row>
    <row r="32" spans="1:4" ht="14.25" x14ac:dyDescent="0.2">
      <c r="A32" s="124">
        <v>4</v>
      </c>
      <c r="B32" s="232"/>
      <c r="C32" s="129"/>
      <c r="D32" s="261">
        <f>SUMPRODUCT(('CF RP'!$A$4:$A$464=B32)*('CF RP'!$I$4:$I$464=C32)*('CF RP'!$G$4:$G$464))</f>
        <v>0</v>
      </c>
    </row>
    <row r="33" spans="1:4" ht="14.25" x14ac:dyDescent="0.2">
      <c r="A33" s="124">
        <v>5</v>
      </c>
      <c r="B33" s="232"/>
      <c r="C33" s="129"/>
      <c r="D33" s="261">
        <f>SUMPRODUCT(('CF RP'!$A$4:$A$464=B33)*('CF RP'!$I$4:$I$464=C33)*('CF RP'!$G$4:$G$464))</f>
        <v>0</v>
      </c>
    </row>
    <row r="34" spans="1:4" ht="14.25" x14ac:dyDescent="0.2">
      <c r="A34" s="124">
        <v>1</v>
      </c>
      <c r="B34" s="259"/>
      <c r="C34" s="128"/>
      <c r="D34" s="260">
        <f>SUMPRODUCT(('CF RP'!$A$4:$A$464=B34)*('CF RP'!$I$4:$I$464=C34)*('CF RP'!$G$4:$G$464))</f>
        <v>0</v>
      </c>
    </row>
    <row r="35" spans="1:4" ht="14.25" x14ac:dyDescent="0.2">
      <c r="A35" s="124">
        <v>2</v>
      </c>
      <c r="B35" s="259"/>
      <c r="C35" s="128"/>
      <c r="D35" s="260">
        <f>SUMPRODUCT(('CF RP'!$A$4:$A$464=B35)*('CF RP'!$I$4:$I$464=C35)*('CF RP'!$G$4:$G$464))</f>
        <v>0</v>
      </c>
    </row>
    <row r="36" spans="1:4" ht="14.25" x14ac:dyDescent="0.2">
      <c r="A36" s="124">
        <v>3</v>
      </c>
      <c r="B36" s="259"/>
      <c r="C36" s="128"/>
      <c r="D36" s="260">
        <f>SUMPRODUCT(('CF RP'!$A$4:$A$464=B36)*('CF RP'!$I$4:$I$464=C36)*('CF RP'!$G$4:$G$464))</f>
        <v>0</v>
      </c>
    </row>
    <row r="37" spans="1:4" ht="14.25" x14ac:dyDescent="0.2">
      <c r="A37" s="124">
        <v>4</v>
      </c>
      <c r="B37" s="259"/>
      <c r="C37" s="128"/>
      <c r="D37" s="260">
        <f>SUMPRODUCT(('CF RP'!$A$4:$A$464=B37)*('CF RP'!$I$4:$I$464=C37)*('CF RP'!$G$4:$G$464))</f>
        <v>0</v>
      </c>
    </row>
    <row r="38" spans="1:4" ht="14.25" x14ac:dyDescent="0.2">
      <c r="A38" s="124">
        <v>5</v>
      </c>
      <c r="B38" s="259"/>
      <c r="C38" s="128"/>
      <c r="D38" s="260">
        <f>SUMPRODUCT(('CF RP'!$A$4:$A$464=B38)*('CF RP'!$I$4:$I$464=C38)*('CF RP'!$G$4:$G$464))</f>
        <v>0</v>
      </c>
    </row>
    <row r="39" spans="1:4" ht="14.25" x14ac:dyDescent="0.2">
      <c r="B39" s="262"/>
      <c r="C39" s="129"/>
      <c r="D39" s="261">
        <f>SUMPRODUCT(('CF RP'!$A$4:$A$464=B39)*('CF RP'!$I$4:$I$464=C39)*('CF RP'!$G$4:$G$464))</f>
        <v>0</v>
      </c>
    </row>
    <row r="40" spans="1:4" ht="14.25" x14ac:dyDescent="0.2">
      <c r="B40" s="262"/>
      <c r="C40" s="129"/>
      <c r="D40" s="261">
        <f>SUMPRODUCT(('CF RP'!$A$4:$A$464=B40)*('CF RP'!$I$4:$I$464=C40)*('CF RP'!$G$4:$G$464))</f>
        <v>0</v>
      </c>
    </row>
    <row r="41" spans="1:4" ht="14.25" x14ac:dyDescent="0.2">
      <c r="B41" s="262"/>
      <c r="C41" s="129"/>
      <c r="D41" s="261">
        <f>SUMPRODUCT(('CF RP'!$A$4:$A$464=B41)*('CF RP'!$I$4:$I$464=C41)*('CF RP'!$G$4:$G$464))</f>
        <v>0</v>
      </c>
    </row>
    <row r="42" spans="1:4" ht="14.25" x14ac:dyDescent="0.2">
      <c r="B42" s="262"/>
      <c r="C42" s="129"/>
      <c r="D42" s="261">
        <f>SUMPRODUCT(('CF RP'!$A$4:$A$464=B42)*('CF RP'!$I$4:$I$464=C42)*('CF RP'!$G$4:$G$464))</f>
        <v>0</v>
      </c>
    </row>
    <row r="43" spans="1:4" ht="14.25" x14ac:dyDescent="0.2">
      <c r="B43" s="262"/>
      <c r="C43" s="129"/>
      <c r="D43" s="261">
        <f>SUMPRODUCT(('CF RP'!$A$4:$A$464=B43)*('CF RP'!$I$4:$I$464=C43)*('CF RP'!$G$4:$G$464))</f>
        <v>0</v>
      </c>
    </row>
    <row r="44" spans="1:4" ht="14.25" x14ac:dyDescent="0.2">
      <c r="B44" s="262"/>
      <c r="C44" s="129"/>
      <c r="D44" s="261">
        <f>SUMPRODUCT(('CF RP'!$A$4:$A$464=B44)*('CF RP'!$I$4:$I$464=C44)*('CF RP'!$G$4:$G$464))</f>
        <v>0</v>
      </c>
    </row>
    <row r="45" spans="1:4" ht="14.25" x14ac:dyDescent="0.2">
      <c r="B45" s="262"/>
      <c r="C45" s="129"/>
      <c r="D45" s="261">
        <f>SUMPRODUCT(('CF RP'!$A$4:$A$464=B45)*('CF RP'!$I$4:$I$464=C45)*('CF RP'!$G$4:$G$464))</f>
        <v>0</v>
      </c>
    </row>
    <row r="46" spans="1:4" ht="14.25" x14ac:dyDescent="0.2">
      <c r="B46" s="262"/>
      <c r="C46" s="129"/>
      <c r="D46" s="261">
        <f>SUMPRODUCT(('CF RP'!$A$4:$A$464=B46)*('CF RP'!$I$4:$I$464=C46)*('CF RP'!$G$4:$G$464))</f>
        <v>0</v>
      </c>
    </row>
    <row r="47" spans="1:4" ht="14.25" x14ac:dyDescent="0.2">
      <c r="B47" s="262"/>
      <c r="C47" s="129"/>
      <c r="D47" s="261">
        <f>SUMPRODUCT(('CF RP'!$A$4:$A$464=B47)*('CF RP'!$I$4:$I$464=C47)*('CF RP'!$G$4:$G$464))</f>
        <v>0</v>
      </c>
    </row>
    <row r="48" spans="1:4" ht="14.25" x14ac:dyDescent="0.2">
      <c r="B48" s="262"/>
      <c r="C48" s="129"/>
      <c r="D48" s="261">
        <f>SUMPRODUCT(('CF RP'!$A$4:$A$464=B48)*('CF RP'!$I$4:$I$464=C48)*('CF RP'!$G$4:$G$464))</f>
        <v>0</v>
      </c>
    </row>
    <row r="49" spans="2:4" ht="14.25" x14ac:dyDescent="0.2">
      <c r="B49" s="262"/>
      <c r="C49" s="129"/>
      <c r="D49" s="261">
        <f>SUMPRODUCT(('CF RP'!$A$4:$A$464=B49)*('CF RP'!$I$4:$I$464=C49)*('CF RP'!$G$4:$G$464))</f>
        <v>0</v>
      </c>
    </row>
    <row r="50" spans="2:4" ht="14.25" x14ac:dyDescent="0.2">
      <c r="B50" s="262"/>
      <c r="C50" s="129"/>
      <c r="D50" s="261">
        <f>SUMPRODUCT(('CF RP'!$A$4:$A$464=B50)*('CF RP'!$I$4:$I$464=C50)*('CF RP'!$G$4:$G$464))</f>
        <v>0</v>
      </c>
    </row>
    <row r="51" spans="2:4" ht="14.25" x14ac:dyDescent="0.2">
      <c r="B51" s="262"/>
      <c r="C51" s="129"/>
      <c r="D51" s="261">
        <f>SUMPRODUCT(('CF RP'!$A$4:$A$464=B51)*('CF RP'!$I$4:$I$464=C51)*('CF RP'!$G$4:$G$464))</f>
        <v>0</v>
      </c>
    </row>
    <row r="52" spans="2:4" ht="14.25" x14ac:dyDescent="0.2">
      <c r="B52" s="262"/>
      <c r="C52" s="129"/>
      <c r="D52" s="261">
        <f>SUMPRODUCT(('CF RP'!$A$4:$A$464=B52)*('CF RP'!$I$4:$I$464=C52)*('CF RP'!$G$4:$G$464))</f>
        <v>0</v>
      </c>
    </row>
    <row r="53" spans="2:4" ht="14.25" x14ac:dyDescent="0.2">
      <c r="B53" s="262"/>
      <c r="C53" s="129"/>
      <c r="D53" s="261">
        <f>SUMPRODUCT(('CF RP'!$A$4:$A$464=B53)*('CF RP'!$I$4:$I$464=C53)*('CF RP'!$G$4:$G$464))</f>
        <v>0</v>
      </c>
    </row>
    <row r="54" spans="2:4" ht="14.25" x14ac:dyDescent="0.2">
      <c r="B54" s="262"/>
      <c r="C54" s="129"/>
      <c r="D54" s="261">
        <f>SUMPRODUCT(('CF RP'!$A$4:$A$464=B54)*('CF RP'!$I$4:$I$464=C54)*('CF RP'!$G$4:$G$464))</f>
        <v>0</v>
      </c>
    </row>
    <row r="55" spans="2:4" ht="14.25" x14ac:dyDescent="0.2">
      <c r="B55" s="262"/>
      <c r="C55" s="129"/>
      <c r="D55" s="261">
        <f>SUMPRODUCT(('CF RP'!$A$4:$A$464=B55)*('CF RP'!$I$4:$I$464=C55)*('CF RP'!$G$4:$G$464))</f>
        <v>0</v>
      </c>
    </row>
    <row r="56" spans="2:4" ht="14.25" x14ac:dyDescent="0.2">
      <c r="B56" s="262"/>
      <c r="C56" s="129"/>
      <c r="D56" s="261">
        <f>SUMPRODUCT(('CF RP'!$A$4:$A$464=B56)*('CF RP'!$I$4:$I$464=C56)*('CF RP'!$G$4:$G$464))</f>
        <v>0</v>
      </c>
    </row>
    <row r="57" spans="2:4" ht="14.25" x14ac:dyDescent="0.2">
      <c r="B57" s="262"/>
      <c r="C57" s="129"/>
      <c r="D57" s="261">
        <f>SUMPRODUCT(('CF RP'!$A$4:$A$464=B57)*('CF RP'!$I$4:$I$464=C57)*('CF RP'!$G$4:$G$464))</f>
        <v>0</v>
      </c>
    </row>
    <row r="58" spans="2:4" ht="14.25" x14ac:dyDescent="0.2">
      <c r="B58" s="262"/>
      <c r="C58" s="129"/>
      <c r="D58" s="261">
        <f>SUMPRODUCT(('CF RP'!$A$4:$A$464=B58)*('CF RP'!$I$4:$I$464=C58)*('CF RP'!$G$4:$G$464))</f>
        <v>0</v>
      </c>
    </row>
    <row r="59" spans="2:4" ht="14.25" x14ac:dyDescent="0.2">
      <c r="B59" s="262"/>
      <c r="C59" s="129"/>
      <c r="D59" s="261">
        <f>SUMPRODUCT(('CF RP'!$A$4:$A$464=B59)*('CF RP'!$I$4:$I$464=C59)*('CF RP'!$G$4:$G$464))</f>
        <v>0</v>
      </c>
    </row>
    <row r="60" spans="2:4" ht="14.25" x14ac:dyDescent="0.2">
      <c r="B60" s="262"/>
      <c r="C60" s="129"/>
      <c r="D60" s="261">
        <f>SUMPRODUCT(('CF RP'!$A$4:$A$464=B60)*('CF RP'!$I$4:$I$464=C60)*('CF RP'!$G$4:$G$464))</f>
        <v>0</v>
      </c>
    </row>
    <row r="61" spans="2:4" ht="14.25" x14ac:dyDescent="0.2">
      <c r="B61" s="262"/>
      <c r="C61" s="129"/>
      <c r="D61" s="261">
        <f>SUMPRODUCT(('CF RP'!$A$4:$A$464=B61)*('CF RP'!$I$4:$I$464=C61)*('CF RP'!$G$4:$G$464))</f>
        <v>0</v>
      </c>
    </row>
    <row r="62" spans="2:4" ht="14.25" x14ac:dyDescent="0.2">
      <c r="B62" s="262"/>
      <c r="C62" s="129"/>
      <c r="D62" s="261">
        <f>SUMPRODUCT(('CF RP'!$A$4:$A$464=B62)*('CF RP'!$I$4:$I$464=C62)*('CF RP'!$G$4:$G$464))</f>
        <v>0</v>
      </c>
    </row>
    <row r="63" spans="2:4" ht="14.25" x14ac:dyDescent="0.2">
      <c r="B63" s="262"/>
      <c r="C63" s="129"/>
      <c r="D63" s="261">
        <f>SUMPRODUCT(('CF RP'!$A$4:$A$464=B63)*('CF RP'!$I$4:$I$464=C63)*('CF RP'!$G$4:$G$464))</f>
        <v>0</v>
      </c>
    </row>
    <row r="64" spans="2:4" ht="14.25" x14ac:dyDescent="0.2">
      <c r="B64" s="262"/>
      <c r="C64" s="129"/>
      <c r="D64" s="261">
        <f>SUMPRODUCT(('CF RP'!$A$4:$A$464=B64)*('CF RP'!$I$4:$I$464=C64)*('CF RP'!$G$4:$G$464))</f>
        <v>0</v>
      </c>
    </row>
    <row r="65" spans="2:4" ht="14.25" x14ac:dyDescent="0.2">
      <c r="B65" s="262"/>
      <c r="C65" s="129"/>
      <c r="D65" s="261">
        <f>SUMPRODUCT(('CF RP'!$A$4:$A$464=B65)*('CF RP'!$I$4:$I$464=C65)*('CF RP'!$G$4:$G$464))</f>
        <v>0</v>
      </c>
    </row>
    <row r="66" spans="2:4" ht="14.25" x14ac:dyDescent="0.2">
      <c r="B66" s="262"/>
      <c r="C66" s="129"/>
      <c r="D66" s="261">
        <f>SUMPRODUCT(('CF RP'!$A$4:$A$464=B66)*('CF RP'!$I$4:$I$464=C66)*('CF RP'!$G$4:$G$464))</f>
        <v>0</v>
      </c>
    </row>
    <row r="67" spans="2:4" ht="14.25" x14ac:dyDescent="0.2">
      <c r="B67" s="262"/>
      <c r="C67" s="129"/>
      <c r="D67" s="261">
        <f>SUMPRODUCT(('CF RP'!$A$4:$A$464=B67)*('CF RP'!$I$4:$I$464=C67)*('CF RP'!$G$4:$G$464))</f>
        <v>0</v>
      </c>
    </row>
    <row r="68" spans="2:4" ht="14.25" x14ac:dyDescent="0.2">
      <c r="B68" s="262"/>
      <c r="C68" s="129"/>
      <c r="D68" s="261">
        <f>SUMPRODUCT(('CF RP'!$A$4:$A$464=B68)*('CF RP'!$I$4:$I$464=C68)*('CF RP'!$G$4:$G$464))</f>
        <v>0</v>
      </c>
    </row>
    <row r="69" spans="2:4" ht="14.25" x14ac:dyDescent="0.2">
      <c r="B69" s="262"/>
      <c r="C69" s="129"/>
      <c r="D69" s="261">
        <f>SUMPRODUCT(('CF RP'!$A$4:$A$464=B69)*('CF RP'!$I$4:$I$464=C69)*('CF RP'!$G$4:$G$464))</f>
        <v>0</v>
      </c>
    </row>
    <row r="70" spans="2:4" ht="14.25" x14ac:dyDescent="0.2">
      <c r="B70" s="262"/>
      <c r="C70" s="129"/>
      <c r="D70" s="261">
        <f>SUMPRODUCT(('CF RP'!$A$4:$A$464=B70)*('CF RP'!$I$4:$I$464=C70)*('CF RP'!$G$4:$G$464))</f>
        <v>0</v>
      </c>
    </row>
    <row r="71" spans="2:4" ht="14.25" x14ac:dyDescent="0.2">
      <c r="B71" s="262"/>
      <c r="C71" s="129"/>
      <c r="D71" s="261">
        <f>SUMPRODUCT(('CF RP'!$A$4:$A$464=B71)*('CF RP'!$I$4:$I$464=C71)*('CF RP'!$G$4:$G$464))</f>
        <v>0</v>
      </c>
    </row>
    <row r="72" spans="2:4" ht="14.25" x14ac:dyDescent="0.2">
      <c r="B72" s="262"/>
      <c r="C72" s="129"/>
      <c r="D72" s="261">
        <f>SUMPRODUCT(('CF RP'!$A$4:$A$464=B72)*('CF RP'!$I$4:$I$464=C72)*('CF RP'!$G$4:$G$464))</f>
        <v>0</v>
      </c>
    </row>
    <row r="73" spans="2:4" ht="14.25" x14ac:dyDescent="0.2">
      <c r="B73" s="262"/>
      <c r="C73" s="129"/>
      <c r="D73" s="261">
        <f>SUMPRODUCT(('CF RP'!$A$4:$A$464=B73)*('CF RP'!$I$4:$I$464=C73)*('CF RP'!$G$4:$G$464))</f>
        <v>0</v>
      </c>
    </row>
    <row r="74" spans="2:4" ht="14.25" x14ac:dyDescent="0.2">
      <c r="B74" s="262"/>
      <c r="C74" s="129"/>
      <c r="D74" s="261">
        <f>SUMPRODUCT(('CF RP'!$A$4:$A$464=B74)*('CF RP'!$I$4:$I$464=C74)*('CF RP'!$G$4:$G$464))</f>
        <v>0</v>
      </c>
    </row>
    <row r="75" spans="2:4" ht="14.25" x14ac:dyDescent="0.2">
      <c r="B75" s="262"/>
      <c r="C75" s="129"/>
      <c r="D75" s="261">
        <f>SUMPRODUCT(('CF RP'!$A$4:$A$464=B75)*('CF RP'!$I$4:$I$464=C75)*('CF RP'!$G$4:$G$464))</f>
        <v>0</v>
      </c>
    </row>
    <row r="76" spans="2:4" ht="14.25" x14ac:dyDescent="0.2">
      <c r="B76" s="262"/>
      <c r="C76" s="129"/>
      <c r="D76" s="261">
        <f>SUMPRODUCT(('CF RP'!$A$4:$A$464=B76)*('CF RP'!$I$4:$I$464=C76)*('CF RP'!$G$4:$G$464))</f>
        <v>0</v>
      </c>
    </row>
    <row r="77" spans="2:4" ht="14.25" x14ac:dyDescent="0.2">
      <c r="B77" s="262"/>
      <c r="C77" s="129"/>
      <c r="D77" s="261">
        <f>SUMPRODUCT(('CF RP'!$A$4:$A$464=B77)*('CF RP'!$I$4:$I$464=C77)*('CF RP'!$G$4:$G$464))</f>
        <v>0</v>
      </c>
    </row>
    <row r="78" spans="2:4" ht="14.25" x14ac:dyDescent="0.2">
      <c r="B78" s="262"/>
      <c r="C78" s="129"/>
      <c r="D78" s="261">
        <f>SUMPRODUCT(('CF RP'!$A$4:$A$464=B78)*('CF RP'!$I$4:$I$464=C78)*('CF RP'!$G$4:$G$464))</f>
        <v>0</v>
      </c>
    </row>
    <row r="79" spans="2:4" ht="14.25" x14ac:dyDescent="0.2">
      <c r="B79" s="262"/>
      <c r="C79" s="129"/>
      <c r="D79" s="261">
        <f>SUMPRODUCT(('CF RP'!$A$4:$A$464=B79)*('CF RP'!$I$4:$I$464=C79)*('CF RP'!$G$4:$G$464))</f>
        <v>0</v>
      </c>
    </row>
    <row r="80" spans="2:4" ht="14.25" x14ac:dyDescent="0.2">
      <c r="B80" s="262"/>
      <c r="C80" s="129"/>
      <c r="D80" s="261">
        <f>SUMPRODUCT(('CF RP'!$A$4:$A$464=B80)*('CF RP'!$I$4:$I$464=C80)*('CF RP'!$G$4:$G$464))</f>
        <v>0</v>
      </c>
    </row>
    <row r="81" spans="2:4" ht="14.25" x14ac:dyDescent="0.2">
      <c r="B81" s="262"/>
      <c r="C81" s="129"/>
      <c r="D81" s="261">
        <f>SUMPRODUCT(('CF RP'!$A$4:$A$464=B81)*('CF RP'!$I$4:$I$464=C81)*('CF RP'!$G$4:$G$464))</f>
        <v>0</v>
      </c>
    </row>
    <row r="82" spans="2:4" ht="14.25" x14ac:dyDescent="0.2">
      <c r="B82" s="262"/>
      <c r="C82" s="129"/>
      <c r="D82" s="261">
        <f>SUMPRODUCT(('CF RP'!$A$4:$A$464=B82)*('CF RP'!$I$4:$I$464=C82)*('CF RP'!$G$4:$G$464))</f>
        <v>0</v>
      </c>
    </row>
    <row r="83" spans="2:4" ht="14.25" x14ac:dyDescent="0.2">
      <c r="B83" s="262"/>
      <c r="C83" s="129"/>
      <c r="D83" s="261">
        <f>SUMPRODUCT(('CF RP'!$A$4:$A$464=B83)*('CF RP'!$I$4:$I$464=C83)*('CF RP'!$G$4:$G$464))</f>
        <v>0</v>
      </c>
    </row>
    <row r="84" spans="2:4" ht="14.25" x14ac:dyDescent="0.2">
      <c r="B84" s="262"/>
      <c r="C84" s="129"/>
      <c r="D84" s="261">
        <f>SUMPRODUCT(('CF RP'!$A$4:$A$464=B84)*('CF RP'!$I$4:$I$464=C84)*('CF RP'!$G$4:$G$464))</f>
        <v>0</v>
      </c>
    </row>
    <row r="85" spans="2:4" ht="14.25" x14ac:dyDescent="0.2">
      <c r="B85" s="262"/>
      <c r="C85" s="129"/>
      <c r="D85" s="261">
        <f>SUMPRODUCT(('CF RP'!$A$4:$A$464=B85)*('CF RP'!$I$4:$I$464=C85)*('CF RP'!$G$4:$G$464))</f>
        <v>0</v>
      </c>
    </row>
    <row r="86" spans="2:4" ht="14.25" x14ac:dyDescent="0.2">
      <c r="B86" s="262"/>
      <c r="C86" s="129"/>
      <c r="D86" s="261">
        <f>SUMPRODUCT(('CF RP'!$A$4:$A$464=B86)*('CF RP'!$I$4:$I$464=C86)*('CF RP'!$G$4:$G$464))</f>
        <v>0</v>
      </c>
    </row>
    <row r="87" spans="2:4" ht="14.25" x14ac:dyDescent="0.2">
      <c r="B87" s="262"/>
      <c r="C87" s="129"/>
      <c r="D87" s="261">
        <f>SUMPRODUCT(('CF RP'!$A$4:$A$464=B87)*('CF RP'!$I$4:$I$464=C87)*('CF RP'!$G$4:$G$464))</f>
        <v>0</v>
      </c>
    </row>
    <row r="88" spans="2:4" ht="14.25" x14ac:dyDescent="0.2">
      <c r="B88" s="262"/>
      <c r="C88" s="129"/>
      <c r="D88" s="261">
        <f>SUMPRODUCT(('CF RP'!$A$4:$A$464=B88)*('CF RP'!$I$4:$I$464=C88)*('CF RP'!$G$4:$G$464))</f>
        <v>0</v>
      </c>
    </row>
    <row r="89" spans="2:4" ht="14.25" x14ac:dyDescent="0.2">
      <c r="B89" s="262"/>
      <c r="C89" s="129"/>
      <c r="D89" s="261">
        <f>SUMPRODUCT(('CF RP'!$A$4:$A$464=B89)*('CF RP'!$I$4:$I$464=C89)*('CF RP'!$G$4:$G$464))</f>
        <v>0</v>
      </c>
    </row>
    <row r="90" spans="2:4" ht="14.25" x14ac:dyDescent="0.2">
      <c r="B90" s="262"/>
      <c r="C90" s="129"/>
      <c r="D90" s="261">
        <f>SUMPRODUCT(('CF RP'!$A$4:$A$464=B90)*('CF RP'!$I$4:$I$464=C90)*('CF RP'!$G$4:$G$464))</f>
        <v>0</v>
      </c>
    </row>
    <row r="91" spans="2:4" ht="14.25" x14ac:dyDescent="0.2">
      <c r="B91" s="262"/>
      <c r="C91" s="129"/>
      <c r="D91" s="261">
        <f>SUMPRODUCT(('CF RP'!$A$4:$A$464=B91)*('CF RP'!$I$4:$I$464=C91)*('CF RP'!$G$4:$G$464))</f>
        <v>0</v>
      </c>
    </row>
    <row r="92" spans="2:4" ht="14.25" x14ac:dyDescent="0.2">
      <c r="B92" s="262"/>
      <c r="C92" s="129"/>
      <c r="D92" s="261">
        <f>SUMPRODUCT(('CF RP'!$A$4:$A$464=B92)*('CF RP'!$I$4:$I$464=C92)*('CF RP'!$G$4:$G$464))</f>
        <v>0</v>
      </c>
    </row>
    <row r="93" spans="2:4" ht="14.25" x14ac:dyDescent="0.2">
      <c r="B93" s="262"/>
      <c r="C93" s="129"/>
      <c r="D93" s="261">
        <f>SUMPRODUCT(('CF RP'!$A$4:$A$464=B93)*('CF RP'!$I$4:$I$464=C93)*('CF RP'!$G$4:$G$464))</f>
        <v>0</v>
      </c>
    </row>
    <row r="94" spans="2:4" ht="14.25" x14ac:dyDescent="0.2">
      <c r="B94" s="262"/>
      <c r="C94" s="129"/>
      <c r="D94" s="261">
        <f>SUMPRODUCT(('CF RP'!$A$4:$A$464=B94)*('CF RP'!$I$4:$I$464=C94)*('CF RP'!$G$4:$G$464))</f>
        <v>0</v>
      </c>
    </row>
    <row r="95" spans="2:4" ht="14.25" x14ac:dyDescent="0.2">
      <c r="B95" s="262"/>
      <c r="C95" s="129"/>
      <c r="D95" s="261">
        <f>SUMPRODUCT(('CF RP'!$A$4:$A$464=B95)*('CF RP'!$I$4:$I$464=C95)*('CF RP'!$G$4:$G$464))</f>
        <v>0</v>
      </c>
    </row>
    <row r="96" spans="2:4" ht="14.25" x14ac:dyDescent="0.2">
      <c r="B96" s="262"/>
      <c r="C96" s="129"/>
      <c r="D96" s="261">
        <f>SUMPRODUCT(('CF RP'!$A$4:$A$464=B96)*('CF RP'!$I$4:$I$464=C96)*('CF RP'!$G$4:$G$464))</f>
        <v>0</v>
      </c>
    </row>
    <row r="97" spans="2:4" ht="14.25" x14ac:dyDescent="0.2">
      <c r="B97" s="262"/>
      <c r="C97" s="129"/>
      <c r="D97" s="261">
        <f>SUMPRODUCT(('CF RP'!$A$4:$A$464=B97)*('CF RP'!$I$4:$I$464=C97)*('CF RP'!$G$4:$G$464))</f>
        <v>0</v>
      </c>
    </row>
    <row r="98" spans="2:4" ht="14.25" x14ac:dyDescent="0.2">
      <c r="B98" s="262"/>
      <c r="C98" s="129"/>
      <c r="D98" s="261">
        <f>SUMPRODUCT(('CF RP'!$A$4:$A$464=B98)*('CF RP'!$I$4:$I$464=C98)*('CF RP'!$G$4:$G$464))</f>
        <v>0</v>
      </c>
    </row>
    <row r="99" spans="2:4" ht="14.25" x14ac:dyDescent="0.2">
      <c r="B99" s="262"/>
      <c r="C99" s="129"/>
      <c r="D99" s="261">
        <f>SUMPRODUCT(('CF RP'!$A$4:$A$464=B99)*('CF RP'!$I$4:$I$464=C99)*('CF RP'!$G$4:$G$464))</f>
        <v>0</v>
      </c>
    </row>
    <row r="100" spans="2:4" ht="14.25" x14ac:dyDescent="0.2">
      <c r="B100" s="262"/>
      <c r="C100" s="129"/>
      <c r="D100" s="261">
        <f>SUMPRODUCT(('CF RP'!$A$4:$A$464=B100)*('CF RP'!$I$4:$I$464=C100)*('CF RP'!$G$4:$G$464))</f>
        <v>0</v>
      </c>
    </row>
    <row r="101" spans="2:4" ht="14.25" x14ac:dyDescent="0.2">
      <c r="B101" s="262"/>
      <c r="C101" s="129"/>
      <c r="D101" s="26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4C495FE1-44BD-4B61-8A5D-DEA3B801C89E}">
            <xm:f>'CF RP'!$G$2</xm:f>
            <x14:dxf>
              <fill>
                <patternFill>
                  <bgColor rgb="FF92D050"/>
                </patternFill>
              </fill>
            </x14:dxf>
          </x14:cfRule>
          <x14:cfRule type="cellIs" priority="2" operator="lessThan" id="{1FE51457-769A-4874-96B4-025EC9222C67}">
            <xm:f>'CF RP'!$G$2</xm:f>
            <x14:dxf>
              <fill>
                <patternFill>
                  <bgColor rgb="FFC00000"/>
                </patternFill>
              </fill>
            </x14:dxf>
          </x14:cfRule>
          <x14:cfRule type="cellIs" priority="3" operator="greaterThan" id="{70085724-2EB5-49CE-9475-7CE63CB6590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4"/>
    <col min="2" max="2" width="38.42578125" style="125" customWidth="1"/>
    <col min="3" max="3" width="98.85546875" style="124" customWidth="1"/>
    <col min="4" max="4" width="35.140625" style="124" customWidth="1"/>
    <col min="5" max="16384" width="8.7109375" style="124"/>
  </cols>
  <sheetData>
    <row r="2" spans="1:4" ht="30" customHeight="1" thickBot="1" x14ac:dyDescent="0.25">
      <c r="C2" s="126" t="s">
        <v>136</v>
      </c>
      <c r="D2" s="127">
        <f>SUM(D4:D50)</f>
        <v>0</v>
      </c>
    </row>
    <row r="3" spans="1:4" ht="18.75" x14ac:dyDescent="0.2">
      <c r="B3" s="258" t="s">
        <v>120</v>
      </c>
      <c r="C3" s="258" t="s">
        <v>137</v>
      </c>
      <c r="D3" s="258" t="s">
        <v>138</v>
      </c>
    </row>
    <row r="4" spans="1:4" ht="14.25" x14ac:dyDescent="0.2">
      <c r="A4" s="124">
        <v>1</v>
      </c>
      <c r="B4" s="259"/>
      <c r="C4" s="128" t="s">
        <v>132</v>
      </c>
      <c r="D4" s="260">
        <f>SUMPRODUCT(('CF RD'!$A$4:$A$464=B4)*('CF RD'!$I$4:$I$464=C4)*('CF RD'!$G$4:$G$464))</f>
        <v>0</v>
      </c>
    </row>
    <row r="5" spans="1:4" ht="14.25" x14ac:dyDescent="0.2">
      <c r="A5" s="124">
        <v>2</v>
      </c>
      <c r="B5" s="259"/>
      <c r="C5" s="128" t="s">
        <v>133</v>
      </c>
      <c r="D5" s="260">
        <f>SUMPRODUCT(('CF RD'!$A$4:$A$464=B5)*('CF RD'!$I$4:$I$464=C5)*('CF RD'!$G$4:$G$464))</f>
        <v>0</v>
      </c>
    </row>
    <row r="6" spans="1:4" ht="14.25" x14ac:dyDescent="0.2">
      <c r="A6" s="124">
        <v>3</v>
      </c>
      <c r="B6" s="259"/>
      <c r="C6" s="128" t="s">
        <v>81</v>
      </c>
      <c r="D6" s="260">
        <f>SUMPRODUCT(('CF RD'!$A$4:$A$464=B6)*('CF RD'!$I$4:$I$464=C6)*('CF RD'!$G$4:$G$464))</f>
        <v>0</v>
      </c>
    </row>
    <row r="7" spans="1:4" ht="14.25" x14ac:dyDescent="0.2">
      <c r="A7" s="124">
        <v>4</v>
      </c>
      <c r="B7" s="259"/>
      <c r="C7" s="128" t="s">
        <v>134</v>
      </c>
      <c r="D7" s="260">
        <f>SUMPRODUCT(('CF RD'!$A$4:$A$464=B7)*('CF RD'!$I$4:$I$464=C7)*('CF RD'!$G$4:$G$464))</f>
        <v>0</v>
      </c>
    </row>
    <row r="8" spans="1:4" ht="14.25" x14ac:dyDescent="0.2">
      <c r="A8" s="124">
        <v>5</v>
      </c>
      <c r="B8" s="259"/>
      <c r="C8" s="128" t="s">
        <v>135</v>
      </c>
      <c r="D8" s="260">
        <f>SUMPRODUCT(('CF RD'!$A$4:$A$464=B8)*('CF RD'!$I$4:$I$464=C8)*('CF RD'!$G$4:$G$464))</f>
        <v>0</v>
      </c>
    </row>
    <row r="9" spans="1:4" ht="14.25" x14ac:dyDescent="0.2">
      <c r="A9" s="124">
        <v>1</v>
      </c>
      <c r="B9" s="232"/>
      <c r="C9" s="129" t="s">
        <v>132</v>
      </c>
      <c r="D9" s="261">
        <f>SUMPRODUCT(('CF RD'!$A$4:$A$464=B9)*('CF RD'!$I$4:$I$464=C9)*('CF RD'!$G$4:$G$464))</f>
        <v>0</v>
      </c>
    </row>
    <row r="10" spans="1:4" ht="14.25" x14ac:dyDescent="0.2">
      <c r="A10" s="124">
        <v>2</v>
      </c>
      <c r="B10" s="232"/>
      <c r="C10" s="129" t="s">
        <v>133</v>
      </c>
      <c r="D10" s="261">
        <f>SUMPRODUCT(('CF RD'!$A$4:$A$464=B10)*('CF RD'!$I$4:$I$464=C10)*('CF RD'!$G$4:$G$464))</f>
        <v>0</v>
      </c>
    </row>
    <row r="11" spans="1:4" ht="14.25" x14ac:dyDescent="0.2">
      <c r="A11" s="124">
        <v>3</v>
      </c>
      <c r="B11" s="232"/>
      <c r="C11" s="129" t="s">
        <v>81</v>
      </c>
      <c r="D11" s="261">
        <f>SUMPRODUCT(('CF RD'!$A$4:$A$464=B11)*('CF RD'!$I$4:$I$464=C11)*('CF RD'!$G$4:$G$464))</f>
        <v>0</v>
      </c>
    </row>
    <row r="12" spans="1:4" ht="14.25" x14ac:dyDescent="0.2">
      <c r="A12" s="124">
        <v>4</v>
      </c>
      <c r="B12" s="232"/>
      <c r="C12" s="129" t="s">
        <v>134</v>
      </c>
      <c r="D12" s="261">
        <f>SUMPRODUCT(('CF RD'!$A$4:$A$464=B12)*('CF RD'!$I$4:$I$464=C12)*('CF RD'!$G$4:$G$464))</f>
        <v>0</v>
      </c>
    </row>
    <row r="13" spans="1:4" ht="14.25" x14ac:dyDescent="0.2">
      <c r="A13" s="124">
        <v>5</v>
      </c>
      <c r="B13" s="232"/>
      <c r="C13" s="129" t="s">
        <v>135</v>
      </c>
      <c r="D13" s="261">
        <f>SUMPRODUCT(('CF RD'!$A$4:$A$464=B13)*('CF RD'!$I$4:$I$464=C13)*('CF RD'!$G$4:$G$464))</f>
        <v>0</v>
      </c>
    </row>
    <row r="14" spans="1:4" ht="14.25" x14ac:dyDescent="0.2">
      <c r="A14" s="124">
        <v>1</v>
      </c>
      <c r="B14" s="259"/>
      <c r="C14" s="128" t="s">
        <v>132</v>
      </c>
      <c r="D14" s="260">
        <f>SUMPRODUCT(('CF RD'!$A$4:$A$464=B14)*('CF RD'!$I$4:$I$464=C14)*('CF RD'!$G$4:$G$464))</f>
        <v>0</v>
      </c>
    </row>
    <row r="15" spans="1:4" ht="14.25" x14ac:dyDescent="0.2">
      <c r="A15" s="124">
        <v>2</v>
      </c>
      <c r="B15" s="259"/>
      <c r="C15" s="128" t="s">
        <v>133</v>
      </c>
      <c r="D15" s="260">
        <f>SUMPRODUCT(('CF RD'!$A$4:$A$464=B15)*('CF RD'!$I$4:$I$464=C15)*('CF RD'!$G$4:$G$464))</f>
        <v>0</v>
      </c>
    </row>
    <row r="16" spans="1:4" ht="14.25" x14ac:dyDescent="0.2">
      <c r="A16" s="124">
        <v>3</v>
      </c>
      <c r="B16" s="259"/>
      <c r="C16" s="128" t="s">
        <v>81</v>
      </c>
      <c r="D16" s="260">
        <f>SUMPRODUCT(('CF RD'!$A$4:$A$464=B16)*('CF RD'!$I$4:$I$464=C16)*('CF RD'!$G$4:$G$464))</f>
        <v>0</v>
      </c>
    </row>
    <row r="17" spans="1:4" ht="14.25" x14ac:dyDescent="0.2">
      <c r="A17" s="124">
        <v>4</v>
      </c>
      <c r="B17" s="259"/>
      <c r="C17" s="128" t="s">
        <v>134</v>
      </c>
      <c r="D17" s="260">
        <f>SUMPRODUCT(('CF RD'!$A$4:$A$464=B17)*('CF RD'!$I$4:$I$464=C17)*('CF RD'!$G$4:$G$464))</f>
        <v>0</v>
      </c>
    </row>
    <row r="18" spans="1:4" ht="14.25" x14ac:dyDescent="0.2">
      <c r="A18" s="124">
        <v>5</v>
      </c>
      <c r="B18" s="259"/>
      <c r="C18" s="128" t="s">
        <v>135</v>
      </c>
      <c r="D18" s="260">
        <f>SUMPRODUCT(('CF RD'!$A$4:$A$464=B18)*('CF RD'!$I$4:$I$464=C18)*('CF RD'!$G$4:$G$464))</f>
        <v>0</v>
      </c>
    </row>
    <row r="19" spans="1:4" ht="14.25" x14ac:dyDescent="0.2">
      <c r="A19" s="124">
        <v>1</v>
      </c>
      <c r="B19" s="232"/>
      <c r="C19" s="129" t="s">
        <v>132</v>
      </c>
      <c r="D19" s="261">
        <f>SUMPRODUCT(('CF RD'!$A$4:$A$464=B19)*('CF RD'!$I$4:$I$464=C19)*('CF RD'!$G$4:$G$464))</f>
        <v>0</v>
      </c>
    </row>
    <row r="20" spans="1:4" ht="14.25" x14ac:dyDescent="0.2">
      <c r="A20" s="124">
        <v>2</v>
      </c>
      <c r="B20" s="232"/>
      <c r="C20" s="129" t="s">
        <v>133</v>
      </c>
      <c r="D20" s="261">
        <f>SUMPRODUCT(('CF RD'!$A$4:$A$464=B20)*('CF RD'!$I$4:$I$464=C20)*('CF RD'!$G$4:$G$464))</f>
        <v>0</v>
      </c>
    </row>
    <row r="21" spans="1:4" ht="14.25" x14ac:dyDescent="0.2">
      <c r="A21" s="124">
        <v>3</v>
      </c>
      <c r="B21" s="232"/>
      <c r="C21" s="129" t="s">
        <v>81</v>
      </c>
      <c r="D21" s="261">
        <f>SUMPRODUCT(('CF RD'!$A$4:$A$464=B21)*('CF RD'!$I$4:$I$464=C21)*('CF RD'!$G$4:$G$464))</f>
        <v>0</v>
      </c>
    </row>
    <row r="22" spans="1:4" ht="14.25" x14ac:dyDescent="0.2">
      <c r="A22" s="124">
        <v>4</v>
      </c>
      <c r="B22" s="232"/>
      <c r="C22" s="129" t="s">
        <v>134</v>
      </c>
      <c r="D22" s="261">
        <f>SUMPRODUCT(('CF RD'!$A$4:$A$464=B22)*('CF RD'!$I$4:$I$464=C22)*('CF RD'!$G$4:$G$464))</f>
        <v>0</v>
      </c>
    </row>
    <row r="23" spans="1:4" ht="14.25" x14ac:dyDescent="0.2">
      <c r="A23" s="124">
        <v>5</v>
      </c>
      <c r="B23" s="232"/>
      <c r="C23" s="129" t="s">
        <v>135</v>
      </c>
      <c r="D23" s="261">
        <f>SUMPRODUCT(('CF RD'!$A$4:$A$464=B23)*('CF RD'!$I$4:$I$464=C23)*('CF RD'!$G$4:$G$464))</f>
        <v>0</v>
      </c>
    </row>
    <row r="24" spans="1:4" ht="14.25" x14ac:dyDescent="0.2">
      <c r="A24" s="124">
        <v>1</v>
      </c>
      <c r="B24" s="259"/>
      <c r="C24" s="128" t="s">
        <v>132</v>
      </c>
      <c r="D24" s="260">
        <f>SUMPRODUCT(('CF RD'!$A$4:$A$464=B24)*('CF RD'!$I$4:$I$464=C24)*('CF RD'!$G$4:$G$464))</f>
        <v>0</v>
      </c>
    </row>
    <row r="25" spans="1:4" ht="14.25" x14ac:dyDescent="0.2">
      <c r="A25" s="124">
        <v>2</v>
      </c>
      <c r="B25" s="259"/>
      <c r="C25" s="128" t="s">
        <v>133</v>
      </c>
      <c r="D25" s="260">
        <f>SUMPRODUCT(('CF RD'!$A$4:$A$464=B25)*('CF RD'!$I$4:$I$464=C25)*('CF RD'!$G$4:$G$464))</f>
        <v>0</v>
      </c>
    </row>
    <row r="26" spans="1:4" ht="14.25" x14ac:dyDescent="0.2">
      <c r="A26" s="124">
        <v>3</v>
      </c>
      <c r="B26" s="259"/>
      <c r="C26" s="128" t="s">
        <v>81</v>
      </c>
      <c r="D26" s="260">
        <f>SUMPRODUCT(('CF RD'!$A$4:$A$464=B26)*('CF RD'!$I$4:$I$464=C26)*('CF RD'!$G$4:$G$464))</f>
        <v>0</v>
      </c>
    </row>
    <row r="27" spans="1:4" ht="14.25" x14ac:dyDescent="0.2">
      <c r="A27" s="124">
        <v>4</v>
      </c>
      <c r="B27" s="259"/>
      <c r="C27" s="128" t="s">
        <v>134</v>
      </c>
      <c r="D27" s="260">
        <f>SUMPRODUCT(('CF RD'!$A$4:$A$464=B27)*('CF RD'!$I$4:$I$464=C27)*('CF RD'!$G$4:$G$464))</f>
        <v>0</v>
      </c>
    </row>
    <row r="28" spans="1:4" ht="14.25" x14ac:dyDescent="0.2">
      <c r="A28" s="124">
        <v>5</v>
      </c>
      <c r="B28" s="259"/>
      <c r="C28" s="128" t="s">
        <v>135</v>
      </c>
      <c r="D28" s="260">
        <f>SUMPRODUCT(('CF RD'!$A$4:$A$464=B28)*('CF RD'!$I$4:$I$464=C28)*('CF RD'!$G$4:$G$464))</f>
        <v>0</v>
      </c>
    </row>
    <row r="29" spans="1:4" ht="14.25" x14ac:dyDescent="0.2">
      <c r="A29" s="124">
        <v>1</v>
      </c>
      <c r="B29" s="232"/>
      <c r="C29" s="129"/>
      <c r="D29" s="261">
        <f>SUMPRODUCT(('CF RD'!$A$4:$A$464=B29)*('CF RD'!$I$4:$I$464=C29)*('CF RD'!$G$4:$G$464))</f>
        <v>0</v>
      </c>
    </row>
    <row r="30" spans="1:4" ht="14.25" x14ac:dyDescent="0.2">
      <c r="A30" s="124">
        <v>2</v>
      </c>
      <c r="B30" s="232"/>
      <c r="C30" s="129"/>
      <c r="D30" s="261">
        <f>SUMPRODUCT(('CF RD'!$A$4:$A$464=B30)*('CF RD'!$I$4:$I$464=C30)*('CF RD'!$G$4:$G$464))</f>
        <v>0</v>
      </c>
    </row>
    <row r="31" spans="1:4" ht="14.25" x14ac:dyDescent="0.2">
      <c r="A31" s="124">
        <v>3</v>
      </c>
      <c r="B31" s="232"/>
      <c r="C31" s="129"/>
      <c r="D31" s="261">
        <f>SUMPRODUCT(('CF RD'!$A$4:$A$464=B31)*('CF RD'!$I$4:$I$464=C31)*('CF RD'!$G$4:$G$464))</f>
        <v>0</v>
      </c>
    </row>
    <row r="32" spans="1:4" ht="14.25" x14ac:dyDescent="0.2">
      <c r="A32" s="124">
        <v>4</v>
      </c>
      <c r="B32" s="232"/>
      <c r="C32" s="129"/>
      <c r="D32" s="261">
        <f>SUMPRODUCT(('CF RD'!$A$4:$A$464=B32)*('CF RD'!$I$4:$I$464=C32)*('CF RD'!$G$4:$G$464))</f>
        <v>0</v>
      </c>
    </row>
    <row r="33" spans="1:4" ht="14.25" x14ac:dyDescent="0.2">
      <c r="A33" s="124">
        <v>5</v>
      </c>
      <c r="B33" s="232"/>
      <c r="C33" s="129"/>
      <c r="D33" s="261">
        <f>SUMPRODUCT(('CF RD'!$A$4:$A$464=B33)*('CF RD'!$I$4:$I$464=C33)*('CF RD'!$G$4:$G$464))</f>
        <v>0</v>
      </c>
    </row>
    <row r="34" spans="1:4" ht="14.25" x14ac:dyDescent="0.2">
      <c r="A34" s="124">
        <v>1</v>
      </c>
      <c r="B34" s="259"/>
      <c r="C34" s="128"/>
      <c r="D34" s="260">
        <f>SUMPRODUCT(('CF RD'!$A$4:$A$464=B34)*('CF RD'!$I$4:$I$464=C34)*('CF RD'!$G$4:$G$464))</f>
        <v>0</v>
      </c>
    </row>
    <row r="35" spans="1:4" ht="14.25" x14ac:dyDescent="0.2">
      <c r="A35" s="124">
        <v>2</v>
      </c>
      <c r="B35" s="259"/>
      <c r="C35" s="128"/>
      <c r="D35" s="260">
        <f>SUMPRODUCT(('CF RD'!$A$4:$A$464=B35)*('CF RD'!$I$4:$I$464=C35)*('CF RD'!$G$4:$G$464))</f>
        <v>0</v>
      </c>
    </row>
    <row r="36" spans="1:4" ht="14.25" x14ac:dyDescent="0.2">
      <c r="A36" s="124">
        <v>3</v>
      </c>
      <c r="B36" s="259"/>
      <c r="C36" s="128"/>
      <c r="D36" s="260">
        <f>SUMPRODUCT(('CF RD'!$A$4:$A$464=B36)*('CF RD'!$I$4:$I$464=C36)*('CF RD'!$G$4:$G$464))</f>
        <v>0</v>
      </c>
    </row>
    <row r="37" spans="1:4" ht="14.25" x14ac:dyDescent="0.2">
      <c r="A37" s="124">
        <v>4</v>
      </c>
      <c r="B37" s="259"/>
      <c r="C37" s="128"/>
      <c r="D37" s="260">
        <f>SUMPRODUCT(('CF RD'!$A$4:$A$464=B37)*('CF RD'!$I$4:$I$464=C37)*('CF RD'!$G$4:$G$464))</f>
        <v>0</v>
      </c>
    </row>
    <row r="38" spans="1:4" ht="14.25" x14ac:dyDescent="0.2">
      <c r="A38" s="124">
        <v>5</v>
      </c>
      <c r="B38" s="259"/>
      <c r="C38" s="128"/>
      <c r="D38" s="260">
        <f>SUMPRODUCT(('CF RD'!$A$4:$A$464=B38)*('CF RD'!$I$4:$I$464=C38)*('CF RD'!$G$4:$G$464))</f>
        <v>0</v>
      </c>
    </row>
    <row r="39" spans="1:4" ht="14.25" x14ac:dyDescent="0.2">
      <c r="B39" s="262"/>
      <c r="C39" s="129"/>
      <c r="D39" s="261">
        <f>SUMPRODUCT(('CF RD'!$A$4:$A$464=B39)*('CF RD'!$I$4:$I$464=C39)*('CF RD'!$G$4:$G$464))</f>
        <v>0</v>
      </c>
    </row>
    <row r="40" spans="1:4" ht="14.25" x14ac:dyDescent="0.2">
      <c r="B40" s="262"/>
      <c r="C40" s="129"/>
      <c r="D40" s="261">
        <f>SUMPRODUCT(('CF RD'!$A$4:$A$464=B40)*('CF RD'!$I$4:$I$464=C40)*('CF RD'!$G$4:$G$464))</f>
        <v>0</v>
      </c>
    </row>
    <row r="41" spans="1:4" ht="14.25" x14ac:dyDescent="0.2">
      <c r="B41" s="262"/>
      <c r="C41" s="129"/>
      <c r="D41" s="261">
        <f>SUMPRODUCT(('CF RD'!$A$4:$A$464=B41)*('CF RD'!$I$4:$I$464=C41)*('CF RD'!$G$4:$G$464))</f>
        <v>0</v>
      </c>
    </row>
    <row r="42" spans="1:4" ht="14.25" x14ac:dyDescent="0.2">
      <c r="B42" s="262"/>
      <c r="C42" s="129"/>
      <c r="D42" s="261">
        <f>SUMPRODUCT(('CF RD'!$A$4:$A$464=B42)*('CF RD'!$I$4:$I$464=C42)*('CF RD'!$G$4:$G$464))</f>
        <v>0</v>
      </c>
    </row>
    <row r="43" spans="1:4" ht="14.25" x14ac:dyDescent="0.2">
      <c r="B43" s="262"/>
      <c r="C43" s="129"/>
      <c r="D43" s="261">
        <f>SUMPRODUCT(('CF RD'!$A$4:$A$464=B43)*('CF RD'!$I$4:$I$464=C43)*('CF RD'!$G$4:$G$464))</f>
        <v>0</v>
      </c>
    </row>
    <row r="44" spans="1:4" ht="14.25" x14ac:dyDescent="0.2">
      <c r="B44" s="262"/>
      <c r="C44" s="129"/>
      <c r="D44" s="261">
        <f>SUMPRODUCT(('CF RD'!$A$4:$A$464=B44)*('CF RD'!$I$4:$I$464=C44)*('CF RD'!$G$4:$G$464))</f>
        <v>0</v>
      </c>
    </row>
    <row r="45" spans="1:4" ht="14.25" x14ac:dyDescent="0.2">
      <c r="B45" s="262"/>
      <c r="C45" s="129"/>
      <c r="D45" s="261">
        <f>SUMPRODUCT(('CF RD'!$A$4:$A$464=B45)*('CF RD'!$I$4:$I$464=C45)*('CF RD'!$G$4:$G$464))</f>
        <v>0</v>
      </c>
    </row>
    <row r="46" spans="1:4" ht="14.25" x14ac:dyDescent="0.2">
      <c r="B46" s="262"/>
      <c r="C46" s="129"/>
      <c r="D46" s="261">
        <f>SUMPRODUCT(('CF RD'!$A$4:$A$464=B46)*('CF RD'!$I$4:$I$464=C46)*('CF RD'!$G$4:$G$464))</f>
        <v>0</v>
      </c>
    </row>
    <row r="47" spans="1:4" ht="14.25" x14ac:dyDescent="0.2">
      <c r="B47" s="262"/>
      <c r="C47" s="129"/>
      <c r="D47" s="261">
        <f>SUMPRODUCT(('CF RD'!$A$4:$A$464=B47)*('CF RD'!$I$4:$I$464=C47)*('CF RD'!$G$4:$G$464))</f>
        <v>0</v>
      </c>
    </row>
    <row r="48" spans="1:4" ht="14.25" x14ac:dyDescent="0.2">
      <c r="B48" s="262"/>
      <c r="C48" s="129"/>
      <c r="D48" s="261">
        <f>SUMPRODUCT(('CF RD'!$A$4:$A$464=B48)*('CF RD'!$I$4:$I$464=C48)*('CF RD'!$G$4:$G$464))</f>
        <v>0</v>
      </c>
    </row>
    <row r="49" spans="2:4" ht="14.25" x14ac:dyDescent="0.2">
      <c r="B49" s="262"/>
      <c r="C49" s="129"/>
      <c r="D49" s="261">
        <f>SUMPRODUCT(('CF RD'!$A$4:$A$464=B49)*('CF RD'!$I$4:$I$464=C49)*('CF RD'!$G$4:$G$464))</f>
        <v>0</v>
      </c>
    </row>
    <row r="50" spans="2:4" ht="14.25" x14ac:dyDescent="0.2">
      <c r="B50" s="262"/>
      <c r="C50" s="129"/>
      <c r="D50" s="261">
        <f>SUMPRODUCT(('CF RD'!$A$4:$A$464=B50)*('CF RD'!$I$4:$I$464=C50)*('CF RD'!$G$4:$G$464))</f>
        <v>0</v>
      </c>
    </row>
    <row r="51" spans="2:4" ht="14.25" x14ac:dyDescent="0.2">
      <c r="B51" s="262"/>
      <c r="C51" s="129"/>
      <c r="D51" s="261">
        <f>SUMPRODUCT(('CF RD'!$A$4:$A$464=B51)*('CF RD'!$I$4:$I$464=C51)*('CF RD'!$G$4:$G$464))</f>
        <v>0</v>
      </c>
    </row>
    <row r="52" spans="2:4" ht="14.25" x14ac:dyDescent="0.2">
      <c r="B52" s="262"/>
      <c r="C52" s="129"/>
      <c r="D52" s="261">
        <f>SUMPRODUCT(('CF RD'!$A$4:$A$464=B52)*('CF RD'!$I$4:$I$464=C52)*('CF RD'!$G$4:$G$464))</f>
        <v>0</v>
      </c>
    </row>
    <row r="53" spans="2:4" ht="14.25" x14ac:dyDescent="0.2">
      <c r="B53" s="262"/>
      <c r="C53" s="129"/>
      <c r="D53" s="261">
        <f>SUMPRODUCT(('CF RD'!$A$4:$A$464=B53)*('CF RD'!$I$4:$I$464=C53)*('CF RD'!$G$4:$G$464))</f>
        <v>0</v>
      </c>
    </row>
    <row r="54" spans="2:4" ht="14.25" x14ac:dyDescent="0.2">
      <c r="B54" s="262"/>
      <c r="C54" s="129"/>
      <c r="D54" s="261">
        <f>SUMPRODUCT(('CF RD'!$A$4:$A$464=B54)*('CF RD'!$I$4:$I$464=C54)*('CF RD'!$G$4:$G$464))</f>
        <v>0</v>
      </c>
    </row>
    <row r="55" spans="2:4" ht="14.25" x14ac:dyDescent="0.2">
      <c r="B55" s="262"/>
      <c r="C55" s="129"/>
      <c r="D55" s="261">
        <f>SUMPRODUCT(('CF RD'!$A$4:$A$464=B55)*('CF RD'!$I$4:$I$464=C55)*('CF RD'!$G$4:$G$464))</f>
        <v>0</v>
      </c>
    </row>
    <row r="56" spans="2:4" ht="14.25" x14ac:dyDescent="0.2">
      <c r="B56" s="262"/>
      <c r="C56" s="129"/>
      <c r="D56" s="261">
        <f>SUMPRODUCT(('CF RD'!$A$4:$A$464=B56)*('CF RD'!$I$4:$I$464=C56)*('CF RD'!$G$4:$G$464))</f>
        <v>0</v>
      </c>
    </row>
    <row r="57" spans="2:4" ht="14.25" x14ac:dyDescent="0.2">
      <c r="B57" s="262"/>
      <c r="C57" s="129"/>
      <c r="D57" s="261">
        <f>SUMPRODUCT(('CF RD'!$A$4:$A$464=B57)*('CF RD'!$I$4:$I$464=C57)*('CF RD'!$G$4:$G$464))</f>
        <v>0</v>
      </c>
    </row>
    <row r="58" spans="2:4" ht="14.25" x14ac:dyDescent="0.2">
      <c r="B58" s="262"/>
      <c r="C58" s="129"/>
      <c r="D58" s="261">
        <f>SUMPRODUCT(('CF RD'!$A$4:$A$464=B58)*('CF RD'!$I$4:$I$464=C58)*('CF RD'!$G$4:$G$464))</f>
        <v>0</v>
      </c>
    </row>
    <row r="59" spans="2:4" ht="14.25" x14ac:dyDescent="0.2">
      <c r="B59" s="262"/>
      <c r="C59" s="129"/>
      <c r="D59" s="261">
        <f>SUMPRODUCT(('CF RD'!$A$4:$A$464=B59)*('CF RD'!$I$4:$I$464=C59)*('CF RD'!$G$4:$G$464))</f>
        <v>0</v>
      </c>
    </row>
    <row r="60" spans="2:4" ht="14.25" x14ac:dyDescent="0.2">
      <c r="B60" s="262"/>
      <c r="C60" s="129"/>
      <c r="D60" s="261">
        <f>SUMPRODUCT(('CF RD'!$A$4:$A$464=B60)*('CF RD'!$I$4:$I$464=C60)*('CF RD'!$G$4:$G$464))</f>
        <v>0</v>
      </c>
    </row>
    <row r="61" spans="2:4" ht="14.25" x14ac:dyDescent="0.2">
      <c r="B61" s="262"/>
      <c r="C61" s="129"/>
      <c r="D61" s="261">
        <f>SUMPRODUCT(('CF RD'!$A$4:$A$464=B61)*('CF RD'!$I$4:$I$464=C61)*('CF RD'!$G$4:$G$464))</f>
        <v>0</v>
      </c>
    </row>
    <row r="62" spans="2:4" ht="14.25" x14ac:dyDescent="0.2">
      <c r="B62" s="262"/>
      <c r="C62" s="129"/>
      <c r="D62" s="261">
        <f>SUMPRODUCT(('CF RD'!$A$4:$A$464=B62)*('CF RD'!$I$4:$I$464=C62)*('CF RD'!$G$4:$G$464))</f>
        <v>0</v>
      </c>
    </row>
    <row r="63" spans="2:4" ht="14.25" x14ac:dyDescent="0.2">
      <c r="B63" s="262"/>
      <c r="C63" s="129"/>
      <c r="D63" s="261">
        <f>SUMPRODUCT(('CF RD'!$A$4:$A$464=B63)*('CF RD'!$I$4:$I$464=C63)*('CF RD'!$G$4:$G$464))</f>
        <v>0</v>
      </c>
    </row>
    <row r="64" spans="2:4" ht="14.25" x14ac:dyDescent="0.2">
      <c r="B64" s="262"/>
      <c r="C64" s="129"/>
      <c r="D64" s="261">
        <f>SUMPRODUCT(('CF RD'!$A$4:$A$464=B64)*('CF RD'!$I$4:$I$464=C64)*('CF RD'!$G$4:$G$464))</f>
        <v>0</v>
      </c>
    </row>
    <row r="65" spans="2:4" ht="14.25" x14ac:dyDescent="0.2">
      <c r="B65" s="262"/>
      <c r="C65" s="129"/>
      <c r="D65" s="261">
        <f>SUMPRODUCT(('CF RD'!$A$4:$A$464=B65)*('CF RD'!$I$4:$I$464=C65)*('CF RD'!$G$4:$G$464))</f>
        <v>0</v>
      </c>
    </row>
    <row r="66" spans="2:4" ht="14.25" x14ac:dyDescent="0.2">
      <c r="B66" s="262"/>
      <c r="C66" s="129"/>
      <c r="D66" s="261">
        <f>SUMPRODUCT(('CF RD'!$A$4:$A$464=B66)*('CF RD'!$I$4:$I$464=C66)*('CF RD'!$G$4:$G$464))</f>
        <v>0</v>
      </c>
    </row>
    <row r="67" spans="2:4" ht="14.25" x14ac:dyDescent="0.2">
      <c r="B67" s="262"/>
      <c r="C67" s="129"/>
      <c r="D67" s="261">
        <f>SUMPRODUCT(('CF RD'!$A$4:$A$464=B67)*('CF RD'!$I$4:$I$464=C67)*('CF RD'!$G$4:$G$464))</f>
        <v>0</v>
      </c>
    </row>
    <row r="68" spans="2:4" ht="14.25" x14ac:dyDescent="0.2">
      <c r="B68" s="262"/>
      <c r="C68" s="129"/>
      <c r="D68" s="261">
        <f>SUMPRODUCT(('CF RD'!$A$4:$A$464=B68)*('CF RD'!$I$4:$I$464=C68)*('CF RD'!$G$4:$G$464))</f>
        <v>0</v>
      </c>
    </row>
    <row r="69" spans="2:4" ht="14.25" x14ac:dyDescent="0.2">
      <c r="B69" s="262"/>
      <c r="C69" s="129"/>
      <c r="D69" s="261">
        <f>SUMPRODUCT(('CF RD'!$A$4:$A$464=B69)*('CF RD'!$I$4:$I$464=C69)*('CF RD'!$G$4:$G$464))</f>
        <v>0</v>
      </c>
    </row>
    <row r="70" spans="2:4" ht="14.25" x14ac:dyDescent="0.2">
      <c r="B70" s="262"/>
      <c r="C70" s="129"/>
      <c r="D70" s="261">
        <f>SUMPRODUCT(('CF RD'!$A$4:$A$464=B70)*('CF RD'!$I$4:$I$464=C70)*('CF RD'!$G$4:$G$464))</f>
        <v>0</v>
      </c>
    </row>
    <row r="71" spans="2:4" ht="14.25" x14ac:dyDescent="0.2">
      <c r="B71" s="262"/>
      <c r="C71" s="129"/>
      <c r="D71" s="261">
        <f>SUMPRODUCT(('CF RD'!$A$4:$A$464=B71)*('CF RD'!$I$4:$I$464=C71)*('CF RD'!$G$4:$G$464))</f>
        <v>0</v>
      </c>
    </row>
    <row r="72" spans="2:4" ht="14.25" x14ac:dyDescent="0.2">
      <c r="B72" s="262"/>
      <c r="C72" s="129"/>
      <c r="D72" s="261">
        <f>SUMPRODUCT(('CF RD'!$A$4:$A$464=B72)*('CF RD'!$I$4:$I$464=C72)*('CF RD'!$G$4:$G$464))</f>
        <v>0</v>
      </c>
    </row>
    <row r="73" spans="2:4" ht="14.25" x14ac:dyDescent="0.2">
      <c r="B73" s="262"/>
      <c r="C73" s="129"/>
      <c r="D73" s="261">
        <f>SUMPRODUCT(('CF RD'!$A$4:$A$464=B73)*('CF RD'!$I$4:$I$464=C73)*('CF RD'!$G$4:$G$464))</f>
        <v>0</v>
      </c>
    </row>
    <row r="74" spans="2:4" ht="14.25" x14ac:dyDescent="0.2">
      <c r="B74" s="262"/>
      <c r="C74" s="129"/>
      <c r="D74" s="261">
        <f>SUMPRODUCT(('CF RD'!$A$4:$A$464=B74)*('CF RD'!$I$4:$I$464=C74)*('CF RD'!$G$4:$G$464))</f>
        <v>0</v>
      </c>
    </row>
    <row r="75" spans="2:4" ht="14.25" x14ac:dyDescent="0.2">
      <c r="B75" s="262"/>
      <c r="C75" s="129"/>
      <c r="D75" s="261">
        <f>SUMPRODUCT(('CF RD'!$A$4:$A$464=B75)*('CF RD'!$I$4:$I$464=C75)*('CF RD'!$G$4:$G$464))</f>
        <v>0</v>
      </c>
    </row>
    <row r="76" spans="2:4" ht="14.25" x14ac:dyDescent="0.2">
      <c r="B76" s="262"/>
      <c r="C76" s="129"/>
      <c r="D76" s="261">
        <f>SUMPRODUCT(('CF RD'!$A$4:$A$464=B76)*('CF RD'!$I$4:$I$464=C76)*('CF RD'!$G$4:$G$464))</f>
        <v>0</v>
      </c>
    </row>
    <row r="77" spans="2:4" ht="14.25" x14ac:dyDescent="0.2">
      <c r="B77" s="262"/>
      <c r="C77" s="129"/>
      <c r="D77" s="261">
        <f>SUMPRODUCT(('CF RD'!$A$4:$A$464=B77)*('CF RD'!$I$4:$I$464=C77)*('CF RD'!$G$4:$G$464))</f>
        <v>0</v>
      </c>
    </row>
    <row r="78" spans="2:4" ht="14.25" x14ac:dyDescent="0.2">
      <c r="B78" s="262"/>
      <c r="C78" s="129"/>
      <c r="D78" s="261">
        <f>SUMPRODUCT(('CF RD'!$A$4:$A$464=B78)*('CF RD'!$I$4:$I$464=C78)*('CF RD'!$G$4:$G$464))</f>
        <v>0</v>
      </c>
    </row>
    <row r="79" spans="2:4" ht="14.25" x14ac:dyDescent="0.2">
      <c r="B79" s="262"/>
      <c r="C79" s="129"/>
      <c r="D79" s="261">
        <f>SUMPRODUCT(('CF RD'!$A$4:$A$464=B79)*('CF RD'!$I$4:$I$464=C79)*('CF RD'!$G$4:$G$464))</f>
        <v>0</v>
      </c>
    </row>
    <row r="80" spans="2:4" ht="14.25" x14ac:dyDescent="0.2">
      <c r="B80" s="262"/>
      <c r="C80" s="129"/>
      <c r="D80" s="261">
        <f>SUMPRODUCT(('CF RD'!$A$4:$A$464=B80)*('CF RD'!$I$4:$I$464=C80)*('CF RD'!$G$4:$G$464))</f>
        <v>0</v>
      </c>
    </row>
    <row r="81" spans="2:4" ht="14.25" x14ac:dyDescent="0.2">
      <c r="B81" s="262"/>
      <c r="C81" s="129"/>
      <c r="D81" s="261">
        <f>SUMPRODUCT(('CF RD'!$A$4:$A$464=B81)*('CF RD'!$I$4:$I$464=C81)*('CF RD'!$G$4:$G$464))</f>
        <v>0</v>
      </c>
    </row>
    <row r="82" spans="2:4" ht="14.25" x14ac:dyDescent="0.2">
      <c r="B82" s="262"/>
      <c r="C82" s="129"/>
      <c r="D82" s="261">
        <f>SUMPRODUCT(('CF RD'!$A$4:$A$464=B82)*('CF RD'!$I$4:$I$464=C82)*('CF RD'!$G$4:$G$464))</f>
        <v>0</v>
      </c>
    </row>
    <row r="83" spans="2:4" ht="14.25" x14ac:dyDescent="0.2">
      <c r="B83" s="262"/>
      <c r="C83" s="129"/>
      <c r="D83" s="261">
        <f>SUMPRODUCT(('CF RD'!$A$4:$A$464=B83)*('CF RD'!$I$4:$I$464=C83)*('CF RD'!$G$4:$G$464))</f>
        <v>0</v>
      </c>
    </row>
    <row r="84" spans="2:4" ht="14.25" x14ac:dyDescent="0.2">
      <c r="B84" s="262"/>
      <c r="C84" s="129"/>
      <c r="D84" s="261">
        <f>SUMPRODUCT(('CF RD'!$A$4:$A$464=B84)*('CF RD'!$I$4:$I$464=C84)*('CF RD'!$G$4:$G$464))</f>
        <v>0</v>
      </c>
    </row>
    <row r="85" spans="2:4" ht="14.25" x14ac:dyDescent="0.2">
      <c r="B85" s="262"/>
      <c r="C85" s="129"/>
      <c r="D85" s="261">
        <f>SUMPRODUCT(('CF RD'!$A$4:$A$464=B85)*('CF RD'!$I$4:$I$464=C85)*('CF RD'!$G$4:$G$464))</f>
        <v>0</v>
      </c>
    </row>
    <row r="86" spans="2:4" ht="14.25" x14ac:dyDescent="0.2">
      <c r="B86" s="262"/>
      <c r="C86" s="129"/>
      <c r="D86" s="261">
        <f>SUMPRODUCT(('CF RD'!$A$4:$A$464=B86)*('CF RD'!$I$4:$I$464=C86)*('CF RD'!$G$4:$G$464))</f>
        <v>0</v>
      </c>
    </row>
    <row r="87" spans="2:4" ht="14.25" x14ac:dyDescent="0.2">
      <c r="B87" s="262"/>
      <c r="C87" s="129"/>
      <c r="D87" s="261">
        <f>SUMPRODUCT(('CF RD'!$A$4:$A$464=B87)*('CF RD'!$I$4:$I$464=C87)*('CF RD'!$G$4:$G$464))</f>
        <v>0</v>
      </c>
    </row>
    <row r="88" spans="2:4" ht="14.25" x14ac:dyDescent="0.2">
      <c r="B88" s="262"/>
      <c r="C88" s="129"/>
      <c r="D88" s="261">
        <f>SUMPRODUCT(('CF RD'!$A$4:$A$464=B88)*('CF RD'!$I$4:$I$464=C88)*('CF RD'!$G$4:$G$464))</f>
        <v>0</v>
      </c>
    </row>
    <row r="89" spans="2:4" ht="14.25" x14ac:dyDescent="0.2">
      <c r="B89" s="262"/>
      <c r="C89" s="129"/>
      <c r="D89" s="261">
        <f>SUMPRODUCT(('CF RD'!$A$4:$A$464=B89)*('CF RD'!$I$4:$I$464=C89)*('CF RD'!$G$4:$G$464))</f>
        <v>0</v>
      </c>
    </row>
    <row r="90" spans="2:4" ht="14.25" x14ac:dyDescent="0.2">
      <c r="B90" s="262"/>
      <c r="C90" s="129"/>
      <c r="D90" s="261">
        <f>SUMPRODUCT(('CF RD'!$A$4:$A$464=B90)*('CF RD'!$I$4:$I$464=C90)*('CF RD'!$G$4:$G$464))</f>
        <v>0</v>
      </c>
    </row>
    <row r="91" spans="2:4" ht="14.25" x14ac:dyDescent="0.2">
      <c r="B91" s="262"/>
      <c r="C91" s="129"/>
      <c r="D91" s="261">
        <f>SUMPRODUCT(('CF RD'!$A$4:$A$464=B91)*('CF RD'!$I$4:$I$464=C91)*('CF RD'!$G$4:$G$464))</f>
        <v>0</v>
      </c>
    </row>
    <row r="92" spans="2:4" ht="14.25" x14ac:dyDescent="0.2">
      <c r="B92" s="262"/>
      <c r="C92" s="129"/>
      <c r="D92" s="261">
        <f>SUMPRODUCT(('CF RD'!$A$4:$A$464=B92)*('CF RD'!$I$4:$I$464=C92)*('CF RD'!$G$4:$G$464))</f>
        <v>0</v>
      </c>
    </row>
    <row r="93" spans="2:4" ht="14.25" x14ac:dyDescent="0.2">
      <c r="B93" s="262"/>
      <c r="C93" s="129"/>
      <c r="D93" s="261">
        <f>SUMPRODUCT(('CF RD'!$A$4:$A$464=B93)*('CF RD'!$I$4:$I$464=C93)*('CF RD'!$G$4:$G$464))</f>
        <v>0</v>
      </c>
    </row>
    <row r="94" spans="2:4" ht="14.25" x14ac:dyDescent="0.2">
      <c r="B94" s="262"/>
      <c r="C94" s="129"/>
      <c r="D94" s="261">
        <f>SUMPRODUCT(('CF RD'!$A$4:$A$464=B94)*('CF RD'!$I$4:$I$464=C94)*('CF RD'!$G$4:$G$464))</f>
        <v>0</v>
      </c>
    </row>
    <row r="95" spans="2:4" ht="14.25" x14ac:dyDescent="0.2">
      <c r="B95" s="262"/>
      <c r="C95" s="129"/>
      <c r="D95" s="261">
        <f>SUMPRODUCT(('CF RD'!$A$4:$A$464=B95)*('CF RD'!$I$4:$I$464=C95)*('CF RD'!$G$4:$G$464))</f>
        <v>0</v>
      </c>
    </row>
    <row r="96" spans="2:4" ht="14.25" x14ac:dyDescent="0.2">
      <c r="B96" s="262"/>
      <c r="C96" s="129"/>
      <c r="D96" s="261">
        <f>SUMPRODUCT(('CF RD'!$A$4:$A$464=B96)*('CF RD'!$I$4:$I$464=C96)*('CF RD'!$G$4:$G$464))</f>
        <v>0</v>
      </c>
    </row>
    <row r="97" spans="2:4" ht="14.25" x14ac:dyDescent="0.2">
      <c r="B97" s="262"/>
      <c r="C97" s="129"/>
      <c r="D97" s="261">
        <f>SUMPRODUCT(('CF RD'!$A$4:$A$464=B97)*('CF RD'!$I$4:$I$464=C97)*('CF RD'!$G$4:$G$464))</f>
        <v>0</v>
      </c>
    </row>
    <row r="98" spans="2:4" ht="14.25" x14ac:dyDescent="0.2">
      <c r="B98" s="262"/>
      <c r="C98" s="129"/>
      <c r="D98" s="261">
        <f>SUMPRODUCT(('CF RD'!$A$4:$A$464=B98)*('CF RD'!$I$4:$I$464=C98)*('CF RD'!$G$4:$G$464))</f>
        <v>0</v>
      </c>
    </row>
    <row r="99" spans="2:4" ht="14.25" x14ac:dyDescent="0.2">
      <c r="B99" s="262"/>
      <c r="C99" s="129"/>
      <c r="D99" s="261">
        <f>SUMPRODUCT(('CF RD'!$A$4:$A$464=B99)*('CF RD'!$I$4:$I$464=C99)*('CF RD'!$G$4:$G$464))</f>
        <v>0</v>
      </c>
    </row>
    <row r="100" spans="2:4" ht="14.25" x14ac:dyDescent="0.2">
      <c r="B100" s="262"/>
      <c r="C100" s="129"/>
      <c r="D100" s="261">
        <f>SUMPRODUCT(('CF RD'!$A$4:$A$464=B100)*('CF RD'!$I$4:$I$464=C100)*('CF RD'!$G$4:$G$464))</f>
        <v>0</v>
      </c>
    </row>
    <row r="101" spans="2:4" ht="14.25" x14ac:dyDescent="0.2">
      <c r="B101" s="262"/>
      <c r="C101" s="129"/>
      <c r="D101" s="26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C1BFFE-D2DE-496D-835D-31DF5382232A}">
            <xm:f>'CF RD'!$G$2</xm:f>
            <x14:dxf>
              <fill>
                <patternFill>
                  <bgColor rgb="FF92D050"/>
                </patternFill>
              </fill>
            </x14:dxf>
          </x14:cfRule>
          <x14:cfRule type="cellIs" priority="2" operator="lessThan" id="{9BEEC8FD-6BB4-4BD3-9D66-A15AFC37CD8C}">
            <xm:f>'CF RD'!$G$2</xm:f>
            <x14:dxf>
              <fill>
                <patternFill>
                  <bgColor rgb="FFC00000"/>
                </patternFill>
              </fill>
            </x14:dxf>
          </x14:cfRule>
          <x14:cfRule type="cellIs" priority="3" operator="greaterThan" id="{4A021CC7-D0A4-4CA4-944B-95BB68F7EB6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11</vt:i4>
      </vt:variant>
    </vt:vector>
  </HeadingPairs>
  <TitlesOfParts>
    <vt:vector size="18" baseType="lpstr">
      <vt:lpstr>RP</vt:lpstr>
      <vt:lpstr>RD</vt:lpstr>
      <vt:lpstr>CL</vt:lpstr>
      <vt:lpstr>CF RP</vt:lpstr>
      <vt:lpstr>CF RD</vt:lpstr>
      <vt:lpstr>Irregolarità RP</vt:lpstr>
      <vt:lpstr>Irregolarità RD</vt:lpstr>
      <vt:lpstr>RD!_Toc465410265</vt:lpstr>
      <vt:lpstr>RP!_Toc465410265</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2024-10-18T08:50:02Z</cp:lastPrinted>
  <dcterms:created xsi:type="dcterms:W3CDTF">2017-05-22T09:57:57Z</dcterms:created>
  <dcterms:modified xsi:type="dcterms:W3CDTF">2024-11-07T12:02:57Z</dcterms:modified>
</cp:coreProperties>
</file>